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485" tabRatio="845" activeTab="2"/>
  </bookViews>
  <sheets>
    <sheet name="absolútne poradie HK" sheetId="1" r:id="rId1"/>
    <sheet name="kategórie" sheetId="2" r:id="rId2"/>
    <sheet name="absolútny počet bežcov" sheetId="3" r:id="rId3"/>
    <sheet name="traťové rekordy" sheetId="4" r:id="rId4"/>
    <sheet name="počet bežcov-graf" sheetId="5" r:id="rId5"/>
  </sheets>
  <definedNames>
    <definedName name="_xlnm._FilterDatabase" localSheetId="0" hidden="1">'absolútne poradie HK'!$A$2:$H$578</definedName>
    <definedName name="HK">#REF!</definedName>
    <definedName name="ZK">#REF!</definedName>
  </definedNames>
  <calcPr fullCalcOnLoad="1"/>
</workbook>
</file>

<file path=xl/sharedStrings.xml><?xml version="1.0" encoding="utf-8"?>
<sst xmlns="http://schemas.openxmlformats.org/spreadsheetml/2006/main" count="3426" uniqueCount="1601">
  <si>
    <t>priezvisko a meno</t>
  </si>
  <si>
    <t>oddiel</t>
  </si>
  <si>
    <t>čas</t>
  </si>
  <si>
    <t>1.</t>
  </si>
  <si>
    <t>Hlúbocký Dušan</t>
  </si>
  <si>
    <t>MAC RAČA</t>
  </si>
  <si>
    <t>1979</t>
  </si>
  <si>
    <t>2.</t>
  </si>
  <si>
    <t>Klimeš Pavel</t>
  </si>
  <si>
    <t>1998</t>
  </si>
  <si>
    <t>3.</t>
  </si>
  <si>
    <t>Hlúpik Miroslav</t>
  </si>
  <si>
    <t>AŠK GRAFOBAL SKALICA</t>
  </si>
  <si>
    <t>1976</t>
  </si>
  <si>
    <t>4.</t>
  </si>
  <si>
    <t>Križák Ján</t>
  </si>
  <si>
    <t>1970</t>
  </si>
  <si>
    <t>1997</t>
  </si>
  <si>
    <t>5.</t>
  </si>
  <si>
    <t>Železov Konstantin</t>
  </si>
  <si>
    <t>MK RAJEC</t>
  </si>
  <si>
    <t>1969</t>
  </si>
  <si>
    <t>6.</t>
  </si>
  <si>
    <t>Benco Peter ml.</t>
  </si>
  <si>
    <t>1978</t>
  </si>
  <si>
    <t>7.</t>
  </si>
  <si>
    <t>POVAŽSKÁ BYSTRICA</t>
  </si>
  <si>
    <t>1966</t>
  </si>
  <si>
    <t>8.</t>
  </si>
  <si>
    <t>Kadlec Petr</t>
  </si>
  <si>
    <t>9.</t>
  </si>
  <si>
    <t>10.</t>
  </si>
  <si>
    <t>11.</t>
  </si>
  <si>
    <t>Burcajlo Alexander</t>
  </si>
  <si>
    <t>1965</t>
  </si>
  <si>
    <t>12.</t>
  </si>
  <si>
    <t>Jamrich Milan</t>
  </si>
  <si>
    <t>1981</t>
  </si>
  <si>
    <t>13.</t>
  </si>
  <si>
    <t>Plešivka Miroslav</t>
  </si>
  <si>
    <t>BK MEDZIHÁJ</t>
  </si>
  <si>
    <t>14.</t>
  </si>
  <si>
    <t>Brožík Jiří</t>
  </si>
  <si>
    <t>AK HODONÍN (CZE)</t>
  </si>
  <si>
    <t>1971</t>
  </si>
  <si>
    <t>15.</t>
  </si>
  <si>
    <t>Wallner Jozef</t>
  </si>
  <si>
    <t>BRATISLAVA</t>
  </si>
  <si>
    <t>16.</t>
  </si>
  <si>
    <t>Hudec Ľubomír</t>
  </si>
  <si>
    <t>AK DOLNÝ PIAL</t>
  </si>
  <si>
    <t>1960</t>
  </si>
  <si>
    <t>17.</t>
  </si>
  <si>
    <t>Kadlec Miroslav</t>
  </si>
  <si>
    <t>1962</t>
  </si>
  <si>
    <t>18.</t>
  </si>
  <si>
    <t>Portašík Peter</t>
  </si>
  <si>
    <t>1963</t>
  </si>
  <si>
    <t>19.</t>
  </si>
  <si>
    <t>Jaško Ladislav</t>
  </si>
  <si>
    <t>DEVÍNSKA NOVÁ VES</t>
  </si>
  <si>
    <t>1959</t>
  </si>
  <si>
    <t>20.</t>
  </si>
  <si>
    <t>21.</t>
  </si>
  <si>
    <t>Findl Ladislav</t>
  </si>
  <si>
    <t>BEZ BRATISLAVA</t>
  </si>
  <si>
    <t>22.</t>
  </si>
  <si>
    <t>Madaj Ľubomír</t>
  </si>
  <si>
    <t>RÁZTOČNO</t>
  </si>
  <si>
    <t>23.</t>
  </si>
  <si>
    <t>Šmýd Jaroslav</t>
  </si>
  <si>
    <t>1955</t>
  </si>
  <si>
    <t>24.</t>
  </si>
  <si>
    <t>Kováč Ľuboš</t>
  </si>
  <si>
    <t>CALEX ZLATÉ MORAVCE</t>
  </si>
  <si>
    <t>25.</t>
  </si>
  <si>
    <t>Berky Róbert</t>
  </si>
  <si>
    <t>26.</t>
  </si>
  <si>
    <t>Múčka Jozef</t>
  </si>
  <si>
    <t>TRIKLUB BRATISLAVA</t>
  </si>
  <si>
    <t>27.</t>
  </si>
  <si>
    <t>Zuzčák Marek</t>
  </si>
  <si>
    <t>28.</t>
  </si>
  <si>
    <t>Dzuro Pavol</t>
  </si>
  <si>
    <t>A- TEAM TRNAVA</t>
  </si>
  <si>
    <t>29.</t>
  </si>
  <si>
    <t>Vrábel Milan</t>
  </si>
  <si>
    <t>MK IMEĽ</t>
  </si>
  <si>
    <t>1961</t>
  </si>
  <si>
    <t>30.</t>
  </si>
  <si>
    <t>Topor Jaroslav</t>
  </si>
  <si>
    <t>AK JUNIOR HOLÍČ</t>
  </si>
  <si>
    <t>1954</t>
  </si>
  <si>
    <t>31.</t>
  </si>
  <si>
    <t>Galovič Bartolomej</t>
  </si>
  <si>
    <t>1957</t>
  </si>
  <si>
    <t>32.</t>
  </si>
  <si>
    <t>Vaculík Ivan</t>
  </si>
  <si>
    <t>DOBRÁ VODA</t>
  </si>
  <si>
    <t>33.</t>
  </si>
  <si>
    <t>Chrenka Jozef</t>
  </si>
  <si>
    <t>AŠK SKALICA</t>
  </si>
  <si>
    <t>34.</t>
  </si>
  <si>
    <t>Szöllös Štefan</t>
  </si>
  <si>
    <t>35.</t>
  </si>
  <si>
    <t>Beke Štefan</t>
  </si>
  <si>
    <t>TRIKLUB NOVÉ ZÁMKY</t>
  </si>
  <si>
    <t>36.</t>
  </si>
  <si>
    <t>1952</t>
  </si>
  <si>
    <t>37.</t>
  </si>
  <si>
    <t>Šaling Ondrej</t>
  </si>
  <si>
    <t>38.</t>
  </si>
  <si>
    <t>Valúch Karol</t>
  </si>
  <si>
    <t>39.</t>
  </si>
  <si>
    <t>Janiš Roman</t>
  </si>
  <si>
    <t>1974</t>
  </si>
  <si>
    <t>40.</t>
  </si>
  <si>
    <t>Varmuža Vladimír</t>
  </si>
  <si>
    <t>41.</t>
  </si>
  <si>
    <t>Jura Miroslav</t>
  </si>
  <si>
    <t>LEVICE</t>
  </si>
  <si>
    <t>42.</t>
  </si>
  <si>
    <t>Kolarovič Ján</t>
  </si>
  <si>
    <t>MU SLÁDKOVIČOVO</t>
  </si>
  <si>
    <t>1958</t>
  </si>
  <si>
    <t>43.</t>
  </si>
  <si>
    <t>Kecskes Marek</t>
  </si>
  <si>
    <t>AMK NOVÉ ZÁMKY</t>
  </si>
  <si>
    <t>44.</t>
  </si>
  <si>
    <t>Vago Milan</t>
  </si>
  <si>
    <t>STU TRNAVA</t>
  </si>
  <si>
    <t>45.</t>
  </si>
  <si>
    <t>Hanzlík Ondrej</t>
  </si>
  <si>
    <t>46.</t>
  </si>
  <si>
    <t>Meszároš Ján</t>
  </si>
  <si>
    <t>47.</t>
  </si>
  <si>
    <t>Malíšek Drahoš</t>
  </si>
  <si>
    <t>BK VIKTORIA HORNÉ OREŠANY</t>
  </si>
  <si>
    <t>48.</t>
  </si>
  <si>
    <t>Cích Vladimír</t>
  </si>
  <si>
    <t>49.</t>
  </si>
  <si>
    <t>Chnapko Peter</t>
  </si>
  <si>
    <t>1967</t>
  </si>
  <si>
    <t>50.</t>
  </si>
  <si>
    <t>Lukáč Ján</t>
  </si>
  <si>
    <t>ŠKP SKALICA</t>
  </si>
  <si>
    <t>51.</t>
  </si>
  <si>
    <t>Kršiak Stanislav</t>
  </si>
  <si>
    <t>KRB PARTIZÁNSKE</t>
  </si>
  <si>
    <t>52.</t>
  </si>
  <si>
    <t>Tomič Peter</t>
  </si>
  <si>
    <t>ZUJ GALANTA</t>
  </si>
  <si>
    <t>53.</t>
  </si>
  <si>
    <t>Remiš Adam</t>
  </si>
  <si>
    <t>TRNAVA</t>
  </si>
  <si>
    <t>1948</t>
  </si>
  <si>
    <t>54.</t>
  </si>
  <si>
    <t>Urbanovič Ladislav</t>
  </si>
  <si>
    <t>1950</t>
  </si>
  <si>
    <t>55.</t>
  </si>
  <si>
    <t>Krčmár Jozef</t>
  </si>
  <si>
    <t>BBS BRATISLAVA</t>
  </si>
  <si>
    <t>56.</t>
  </si>
  <si>
    <t>Bötcher Ján</t>
  </si>
  <si>
    <t>57.</t>
  </si>
  <si>
    <t>Sobota Patrik</t>
  </si>
  <si>
    <t>SPŠ MALINOVO</t>
  </si>
  <si>
    <t>58.</t>
  </si>
  <si>
    <t>Vrablic Ján</t>
  </si>
  <si>
    <t>ŠKP TRNAVA</t>
  </si>
  <si>
    <t>59.</t>
  </si>
  <si>
    <t>Ženiš Jozef</t>
  </si>
  <si>
    <t>VTJ ŽIŽKA MALACKY</t>
  </si>
  <si>
    <t>1973</t>
  </si>
  <si>
    <t>60.</t>
  </si>
  <si>
    <t>ELDUS ŠAĽA</t>
  </si>
  <si>
    <t>61.</t>
  </si>
  <si>
    <t>1982</t>
  </si>
  <si>
    <t>62.</t>
  </si>
  <si>
    <t>Haluza Marián</t>
  </si>
  <si>
    <t>63.</t>
  </si>
  <si>
    <t>MK TEMPERANCE BRATISLAVA</t>
  </si>
  <si>
    <t>64.</t>
  </si>
  <si>
    <t>Smolíček Milan</t>
  </si>
  <si>
    <t>SPARTAK MYJAVA</t>
  </si>
  <si>
    <t>65.</t>
  </si>
  <si>
    <t>Krištofiak Vendelín</t>
  </si>
  <si>
    <t>POVODIE VÁHU ŠAĽA</t>
  </si>
  <si>
    <t>1946</t>
  </si>
  <si>
    <t>66.</t>
  </si>
  <si>
    <t>Berešová Andrea</t>
  </si>
  <si>
    <t>AŠK INTER BRATISLAVA</t>
  </si>
  <si>
    <t>67.</t>
  </si>
  <si>
    <t>Národa Zdeněk</t>
  </si>
  <si>
    <t>STU BRATISLAVA</t>
  </si>
  <si>
    <t>68.</t>
  </si>
  <si>
    <t>Kováč Ladislav</t>
  </si>
  <si>
    <t>KRÁĽOVÁ</t>
  </si>
  <si>
    <t>69.</t>
  </si>
  <si>
    <t>Carter Alec</t>
  </si>
  <si>
    <t>70.</t>
  </si>
  <si>
    <t>Novák Vladimír</t>
  </si>
  <si>
    <t>71.</t>
  </si>
  <si>
    <t>Kubáň Jozef</t>
  </si>
  <si>
    <t>72.</t>
  </si>
  <si>
    <t>73.</t>
  </si>
  <si>
    <t>Zeleník Jozef</t>
  </si>
  <si>
    <t>1953</t>
  </si>
  <si>
    <t>74.</t>
  </si>
  <si>
    <t>Košťál Ľudovít</t>
  </si>
  <si>
    <t>MŠK VRBOVÉ</t>
  </si>
  <si>
    <t>75.</t>
  </si>
  <si>
    <t>Pollák Stanislav</t>
  </si>
  <si>
    <t>ŠPORTOVÝ KLUB POLÍCIE SKALICA</t>
  </si>
  <si>
    <t>76.</t>
  </si>
  <si>
    <t>Sloboda Jozef</t>
  </si>
  <si>
    <t>SIBAMAC TRNAVA</t>
  </si>
  <si>
    <t>77.</t>
  </si>
  <si>
    <t>Duda Bohuš</t>
  </si>
  <si>
    <t>NOVA- S BREZOVÁ</t>
  </si>
  <si>
    <t>78.</t>
  </si>
  <si>
    <t>Portašík Patrik</t>
  </si>
  <si>
    <t>1983</t>
  </si>
  <si>
    <t>79.</t>
  </si>
  <si>
    <t>Samec Milan</t>
  </si>
  <si>
    <t>80.</t>
  </si>
  <si>
    <t>Lazar Ladislav</t>
  </si>
  <si>
    <t>LOZORNO</t>
  </si>
  <si>
    <t>1951</t>
  </si>
  <si>
    <t>81.</t>
  </si>
  <si>
    <t>Branišovič Ľuboš</t>
  </si>
  <si>
    <t>HORNÉ OREŠANY</t>
  </si>
  <si>
    <t>82.</t>
  </si>
  <si>
    <t>Köplinger Erich</t>
  </si>
  <si>
    <t>1940</t>
  </si>
  <si>
    <t>83.</t>
  </si>
  <si>
    <t>Protičová Kristína</t>
  </si>
  <si>
    <t>84.</t>
  </si>
  <si>
    <t>Solařík Jindřich</t>
  </si>
  <si>
    <t>85.</t>
  </si>
  <si>
    <t>Šeliga Jaromír</t>
  </si>
  <si>
    <t>86.</t>
  </si>
  <si>
    <t>Lelovič Jozef</t>
  </si>
  <si>
    <t>87.</t>
  </si>
  <si>
    <t>Tirpák Ondrej</t>
  </si>
  <si>
    <t>SENICA</t>
  </si>
  <si>
    <t>88.</t>
  </si>
  <si>
    <t>Martinovský Dušan</t>
  </si>
  <si>
    <t>89.</t>
  </si>
  <si>
    <t>Straška Tomáš</t>
  </si>
  <si>
    <t>90.</t>
  </si>
  <si>
    <t>Krkoška Dušan</t>
  </si>
  <si>
    <t>91.</t>
  </si>
  <si>
    <t>Orlík Anton</t>
  </si>
  <si>
    <t>92.</t>
  </si>
  <si>
    <t>Tonka Ján</t>
  </si>
  <si>
    <t>93.</t>
  </si>
  <si>
    <t>Volek Ľudovít</t>
  </si>
  <si>
    <t>94.</t>
  </si>
  <si>
    <t>Mravec Viktor</t>
  </si>
  <si>
    <t>AUTOPROFIT GALANTA</t>
  </si>
  <si>
    <t>1956</t>
  </si>
  <si>
    <t>95.</t>
  </si>
  <si>
    <t>Skalický Pavol</t>
  </si>
  <si>
    <t>96.</t>
  </si>
  <si>
    <t>Civáň Marián</t>
  </si>
  <si>
    <t>VÚS APL NITRA</t>
  </si>
  <si>
    <t>1949</t>
  </si>
  <si>
    <t>97.</t>
  </si>
  <si>
    <t>Štancelová Lenka</t>
  </si>
  <si>
    <t>98.</t>
  </si>
  <si>
    <t>Polóny Michal</t>
  </si>
  <si>
    <t>99.</t>
  </si>
  <si>
    <t>Kanovič Ján</t>
  </si>
  <si>
    <t>CUKROVAR TRNAVA</t>
  </si>
  <si>
    <t>1945</t>
  </si>
  <si>
    <t>100.</t>
  </si>
  <si>
    <t>Kresánek Miroslav</t>
  </si>
  <si>
    <t>101.</t>
  </si>
  <si>
    <t>Puškár Peter</t>
  </si>
  <si>
    <t>102.</t>
  </si>
  <si>
    <t>Kafonek Vlastimil</t>
  </si>
  <si>
    <t>PEZINOK</t>
  </si>
  <si>
    <t>103.</t>
  </si>
  <si>
    <t>Bašovský Jozef</t>
  </si>
  <si>
    <t>ZTŠČ BAŇA CÍGEL PRIEVIDZA</t>
  </si>
  <si>
    <t>1944</t>
  </si>
  <si>
    <t>104.</t>
  </si>
  <si>
    <t>Jelemenský Vincent</t>
  </si>
  <si>
    <t>SPIRIT BRATISLAVA</t>
  </si>
  <si>
    <t>105.</t>
  </si>
  <si>
    <t>Siklenka Ľudovít</t>
  </si>
  <si>
    <t>106.</t>
  </si>
  <si>
    <t>Lietavec Miroslav</t>
  </si>
  <si>
    <t>107.</t>
  </si>
  <si>
    <t>Hlúpik Milan</t>
  </si>
  <si>
    <t>HOLÍČ</t>
  </si>
  <si>
    <t>108.</t>
  </si>
  <si>
    <t>Novák Viliam</t>
  </si>
  <si>
    <t>BÚ ŽELEZNÁ STUDIENKA</t>
  </si>
  <si>
    <t>109.</t>
  </si>
  <si>
    <t>110.</t>
  </si>
  <si>
    <t>Švec Miroslav</t>
  </si>
  <si>
    <t>111.</t>
  </si>
  <si>
    <t>Martoň Radovan</t>
  </si>
  <si>
    <t>112.</t>
  </si>
  <si>
    <t>Hána Květoslav</t>
  </si>
  <si>
    <t>1937</t>
  </si>
  <si>
    <t>113.</t>
  </si>
  <si>
    <t>Súkop Ernest</t>
  </si>
  <si>
    <t>SKLOPLAST TRNAVA</t>
  </si>
  <si>
    <t>114.</t>
  </si>
  <si>
    <t>Klimešová Jana</t>
  </si>
  <si>
    <t>115.</t>
  </si>
  <si>
    <t>Páleník Ervín</t>
  </si>
  <si>
    <t>LOKOMOTÍVA TRENČÍN</t>
  </si>
  <si>
    <t>1938</t>
  </si>
  <si>
    <t>116.</t>
  </si>
  <si>
    <t>Rendek Jozef</t>
  </si>
  <si>
    <t>DOLNÁ KRUPÁ</t>
  </si>
  <si>
    <t>117.</t>
  </si>
  <si>
    <t>Vybíral Vojtech</t>
  </si>
  <si>
    <t>118.</t>
  </si>
  <si>
    <t>Škumat Ľubomír</t>
  </si>
  <si>
    <t>EBO</t>
  </si>
  <si>
    <t>1947</t>
  </si>
  <si>
    <t>119.</t>
  </si>
  <si>
    <t>Pavlík Ambróz</t>
  </si>
  <si>
    <t>120.</t>
  </si>
  <si>
    <t>Dobšovič Rastislav</t>
  </si>
  <si>
    <t>121.</t>
  </si>
  <si>
    <t>Andel Milan</t>
  </si>
  <si>
    <t>ATÓM BOHUNICE</t>
  </si>
  <si>
    <t>122.</t>
  </si>
  <si>
    <t>Vavrinec Jozef</t>
  </si>
  <si>
    <t>123.</t>
  </si>
  <si>
    <t>Ammerová Jana</t>
  </si>
  <si>
    <t>1977</t>
  </si>
  <si>
    <t>124.</t>
  </si>
  <si>
    <t>Brečka Ján</t>
  </si>
  <si>
    <t>125.</t>
  </si>
  <si>
    <t>Dedáček Miroslav</t>
  </si>
  <si>
    <t>1968</t>
  </si>
  <si>
    <t>126.</t>
  </si>
  <si>
    <t>Hodáň Jozef</t>
  </si>
  <si>
    <t>127.</t>
  </si>
  <si>
    <t>Karas Karel</t>
  </si>
  <si>
    <t>1942</t>
  </si>
  <si>
    <t>128.</t>
  </si>
  <si>
    <t>Zuščíková Marta</t>
  </si>
  <si>
    <t>129.</t>
  </si>
  <si>
    <t>Bielik Jozef</t>
  </si>
  <si>
    <t>130.</t>
  </si>
  <si>
    <t>Novák Štefan</t>
  </si>
  <si>
    <t>AMPRO GALANTA</t>
  </si>
  <si>
    <t>131.</t>
  </si>
  <si>
    <t>Palkovič Pavol</t>
  </si>
  <si>
    <t>132.</t>
  </si>
  <si>
    <t>Balážová Zlatica</t>
  </si>
  <si>
    <t>133.</t>
  </si>
  <si>
    <t>134.</t>
  </si>
  <si>
    <t>Baláž Ján</t>
  </si>
  <si>
    <t>MRAMOR BRATISLAVA</t>
  </si>
  <si>
    <t>135.</t>
  </si>
  <si>
    <t>Matúš Ján</t>
  </si>
  <si>
    <t>ZA GBELY</t>
  </si>
  <si>
    <t>136.</t>
  </si>
  <si>
    <t>Štekauer Ján</t>
  </si>
  <si>
    <t>137.</t>
  </si>
  <si>
    <t>Freud Ladislav Ing.</t>
  </si>
  <si>
    <t>138.</t>
  </si>
  <si>
    <t>Varmuža Ján</t>
  </si>
  <si>
    <t>139.</t>
  </si>
  <si>
    <t>Klokner Imrich</t>
  </si>
  <si>
    <t>KRB DOLNÉ OREŠANY</t>
  </si>
  <si>
    <t>140.</t>
  </si>
  <si>
    <t>Kaluža Štefan</t>
  </si>
  <si>
    <t>141.</t>
  </si>
  <si>
    <t>142.</t>
  </si>
  <si>
    <t>Fusík Ján</t>
  </si>
  <si>
    <t>143.</t>
  </si>
  <si>
    <t>Emanuel Štefan</t>
  </si>
  <si>
    <t>144.</t>
  </si>
  <si>
    <t>Suchán Vladimír</t>
  </si>
  <si>
    <t>OÚ SUCHÁ NAD PARNOU</t>
  </si>
  <si>
    <t>1933</t>
  </si>
  <si>
    <t>145.</t>
  </si>
  <si>
    <t>Kuklová Eva</t>
  </si>
  <si>
    <t>146.</t>
  </si>
  <si>
    <t>Sedláček Jozef</t>
  </si>
  <si>
    <t>147.</t>
  </si>
  <si>
    <t>Ruklová Eva</t>
  </si>
  <si>
    <t>148.</t>
  </si>
  <si>
    <t>Sekerák Viktor</t>
  </si>
  <si>
    <t>149.</t>
  </si>
  <si>
    <t>Sládek Jaroslav</t>
  </si>
  <si>
    <t>150.</t>
  </si>
  <si>
    <t>Moravčík Ján</t>
  </si>
  <si>
    <t>151.</t>
  </si>
  <si>
    <t>Štancel Dušan</t>
  </si>
  <si>
    <t>152.</t>
  </si>
  <si>
    <t>Štekauerová Alžbeta</t>
  </si>
  <si>
    <t>1975</t>
  </si>
  <si>
    <t>153.</t>
  </si>
  <si>
    <t>Opálka Tibor</t>
  </si>
  <si>
    <t>154.</t>
  </si>
  <si>
    <t>Brýdzik Rudolf</t>
  </si>
  <si>
    <t>155.</t>
  </si>
  <si>
    <t>Komárňanský Peter</t>
  </si>
  <si>
    <t>156.</t>
  </si>
  <si>
    <t>Zruta Pavol</t>
  </si>
  <si>
    <t>157.</t>
  </si>
  <si>
    <t>Jamrich Jozef</t>
  </si>
  <si>
    <t>158.</t>
  </si>
  <si>
    <t>Herceg Adam</t>
  </si>
  <si>
    <t>ČASTÁ</t>
  </si>
  <si>
    <t>159.</t>
  </si>
  <si>
    <t>Hudok Stanislav</t>
  </si>
  <si>
    <t>160.</t>
  </si>
  <si>
    <t>Bohunický Cyril</t>
  </si>
  <si>
    <t>161.</t>
  </si>
  <si>
    <t>Mika Ján</t>
  </si>
  <si>
    <t>162.</t>
  </si>
  <si>
    <t>Zachar Jaroslav</t>
  </si>
  <si>
    <t>163.</t>
  </si>
  <si>
    <t>Sedmák Stanislav</t>
  </si>
  <si>
    <t>VEĽKÉ KOSTOĽANY</t>
  </si>
  <si>
    <t>164.</t>
  </si>
  <si>
    <t>Pollák Daniel</t>
  </si>
  <si>
    <t>VLČKOVCE</t>
  </si>
  <si>
    <t>165.</t>
  </si>
  <si>
    <t>Budinská Eva</t>
  </si>
  <si>
    <t>166.</t>
  </si>
  <si>
    <t>Krčmárová Mária</t>
  </si>
  <si>
    <t>167.</t>
  </si>
  <si>
    <t>Zvarík Tomáš</t>
  </si>
  <si>
    <t>168.</t>
  </si>
  <si>
    <t>Orth Milan</t>
  </si>
  <si>
    <t>ZOHOR</t>
  </si>
  <si>
    <t>169.</t>
  </si>
  <si>
    <t>Bláha Dušan</t>
  </si>
  <si>
    <t>170.</t>
  </si>
  <si>
    <t>Denkócy Daniel</t>
  </si>
  <si>
    <t>171.</t>
  </si>
  <si>
    <t>Hečko Maroš</t>
  </si>
  <si>
    <t>172.</t>
  </si>
  <si>
    <t>Malíšek Gabriel</t>
  </si>
  <si>
    <t>173.</t>
  </si>
  <si>
    <t>Lisý Ján</t>
  </si>
  <si>
    <t>174.</t>
  </si>
  <si>
    <t>Emanuel Jozef</t>
  </si>
  <si>
    <t>175.</t>
  </si>
  <si>
    <t>Keller Marián</t>
  </si>
  <si>
    <t>176.</t>
  </si>
  <si>
    <t>Paveleková Viera</t>
  </si>
  <si>
    <t>177.</t>
  </si>
  <si>
    <t>Bieliková Mária</t>
  </si>
  <si>
    <t>FINANCIE BRATISLAVA</t>
  </si>
  <si>
    <t>178.</t>
  </si>
  <si>
    <t>Repa Peter</t>
  </si>
  <si>
    <t>ZELENEČ</t>
  </si>
  <si>
    <t>179.</t>
  </si>
  <si>
    <t>Licek Jiří</t>
  </si>
  <si>
    <t>OBČERSTVENIE TAKÁČ TRNAVA</t>
  </si>
  <si>
    <t>180.</t>
  </si>
  <si>
    <t>Kosibová Oľga</t>
  </si>
  <si>
    <t>181.</t>
  </si>
  <si>
    <t>Bertok Ján</t>
  </si>
  <si>
    <t>OÚ LOMONOSOVA TRNAVA</t>
  </si>
  <si>
    <t>182.</t>
  </si>
  <si>
    <t>Kubíček Miroslav</t>
  </si>
  <si>
    <t>MYJAVA</t>
  </si>
  <si>
    <t>183.</t>
  </si>
  <si>
    <t>Klátik Jozef</t>
  </si>
  <si>
    <t>184.</t>
  </si>
  <si>
    <t>Rusnáková Margita</t>
  </si>
  <si>
    <t>185.</t>
  </si>
  <si>
    <t>Szabo Ján</t>
  </si>
  <si>
    <t>SPORT LUDUS TRNAVA</t>
  </si>
  <si>
    <t>186.</t>
  </si>
  <si>
    <t>Jagoš Milan</t>
  </si>
  <si>
    <t>187.</t>
  </si>
  <si>
    <t>Horváth Branislav</t>
  </si>
  <si>
    <t>188.</t>
  </si>
  <si>
    <t>Mikuláš Peter</t>
  </si>
  <si>
    <t>189.</t>
  </si>
  <si>
    <t>Čaniga Stanislav</t>
  </si>
  <si>
    <t>190.</t>
  </si>
  <si>
    <t>Orth Vojtech</t>
  </si>
  <si>
    <t>ŠK ZOHOR</t>
  </si>
  <si>
    <t>1936</t>
  </si>
  <si>
    <t>191.</t>
  </si>
  <si>
    <t>192.</t>
  </si>
  <si>
    <t>Chuděj Peter</t>
  </si>
  <si>
    <t>193.</t>
  </si>
  <si>
    <t>Griflík Marián</t>
  </si>
  <si>
    <t>194.</t>
  </si>
  <si>
    <t>Minich Pavol</t>
  </si>
  <si>
    <t>1931</t>
  </si>
  <si>
    <t>195.</t>
  </si>
  <si>
    <t>Mráz Vincent</t>
  </si>
  <si>
    <t>KNOTT MODRA</t>
  </si>
  <si>
    <t>196.</t>
  </si>
  <si>
    <t>Dobšovič Igor</t>
  </si>
  <si>
    <t>197.</t>
  </si>
  <si>
    <t>198.</t>
  </si>
  <si>
    <t xml:space="preserve">Kubík Silvester </t>
  </si>
  <si>
    <t>ŠTEFANOVÁ</t>
  </si>
  <si>
    <t>199.</t>
  </si>
  <si>
    <t>Novák Bronislav</t>
  </si>
  <si>
    <t>200.</t>
  </si>
  <si>
    <t>Voleková Anna</t>
  </si>
  <si>
    <t>201.</t>
  </si>
  <si>
    <t>Dedáček Bohumil</t>
  </si>
  <si>
    <t>202.</t>
  </si>
  <si>
    <t>Pačes Štefan</t>
  </si>
  <si>
    <t>Trulíková Zdena</t>
  </si>
  <si>
    <t>204.</t>
  </si>
  <si>
    <t>Novák Milan</t>
  </si>
  <si>
    <t>205.</t>
  </si>
  <si>
    <t>Branišová Daniela</t>
  </si>
  <si>
    <t>Kleinová Mária</t>
  </si>
  <si>
    <t>207.</t>
  </si>
  <si>
    <t>Hudecová Ivana</t>
  </si>
  <si>
    <t>208.</t>
  </si>
  <si>
    <t>Bohunický Ivan</t>
  </si>
  <si>
    <t>209.</t>
  </si>
  <si>
    <t>Hupková Mária</t>
  </si>
  <si>
    <t>210.</t>
  </si>
  <si>
    <t>Šarvaic Rudolf</t>
  </si>
  <si>
    <t>BOHDANOVCE</t>
  </si>
  <si>
    <t>211.</t>
  </si>
  <si>
    <t>Vrábelová Margita</t>
  </si>
  <si>
    <t>212.</t>
  </si>
  <si>
    <t>Masárová Magda</t>
  </si>
  <si>
    <t>Čubirka Ján</t>
  </si>
  <si>
    <t>STV BRATISLAVA</t>
  </si>
  <si>
    <t>214.</t>
  </si>
  <si>
    <t>Badinská Emília</t>
  </si>
  <si>
    <t>1941</t>
  </si>
  <si>
    <t>215.</t>
  </si>
  <si>
    <t>Bötcherová Katarína</t>
  </si>
  <si>
    <t>216.</t>
  </si>
  <si>
    <t>Samcová Eva</t>
  </si>
  <si>
    <t>217.</t>
  </si>
  <si>
    <t>Kubíková Dagmar</t>
  </si>
  <si>
    <t>KLUB ŠTEFANA KRÁĽA</t>
  </si>
  <si>
    <t>218.</t>
  </si>
  <si>
    <t>Daniel Martin</t>
  </si>
  <si>
    <t xml:space="preserve">Sedláček František </t>
  </si>
  <si>
    <t>TRNAVSKÉ NOVINY</t>
  </si>
  <si>
    <t>Adamička Jozef</t>
  </si>
  <si>
    <t>vzdal</t>
  </si>
  <si>
    <t>1999</t>
  </si>
  <si>
    <t>Palkovič Tomáš</t>
  </si>
  <si>
    <t>SLÁVIA UK BRATISLAVA</t>
  </si>
  <si>
    <t>LK SVÄTÝ JUR</t>
  </si>
  <si>
    <t>SMOLENICE</t>
  </si>
  <si>
    <t>ŠPAČINCE</t>
  </si>
  <si>
    <t>Polák Milan</t>
  </si>
  <si>
    <t>Rábara Marek</t>
  </si>
  <si>
    <t>Vrábel Marián</t>
  </si>
  <si>
    <t>DOLNÉ OREŠANY</t>
  </si>
  <si>
    <t>Hanusová Monika</t>
  </si>
  <si>
    <t>DOĽANY</t>
  </si>
  <si>
    <t xml:space="preserve">Hlavné kategórie </t>
  </si>
  <si>
    <t>Rok</t>
  </si>
  <si>
    <t>AVO RUŽINDOL</t>
  </si>
  <si>
    <t>DRÔTOVŇA HLOHOVEC</t>
  </si>
  <si>
    <t>ŠAK SPŠ TRNAVA</t>
  </si>
  <si>
    <t>DEGA BRATISLAVA</t>
  </si>
  <si>
    <t>ŠK SKALICA</t>
  </si>
  <si>
    <t>ŠKP LEOPOLDOV</t>
  </si>
  <si>
    <t>Čepko Ján</t>
  </si>
  <si>
    <t>Gažo Štefan</t>
  </si>
  <si>
    <t>Hollý Ján</t>
  </si>
  <si>
    <t>1934</t>
  </si>
  <si>
    <t xml:space="preserve">v roku </t>
  </si>
  <si>
    <t>1964</t>
  </si>
  <si>
    <t>SPARTAK BEZ BRATISLAVA</t>
  </si>
  <si>
    <t>1972</t>
  </si>
  <si>
    <t>1943</t>
  </si>
  <si>
    <t>1939</t>
  </si>
  <si>
    <t>1985</t>
  </si>
  <si>
    <t>Arbet Roman</t>
  </si>
  <si>
    <t>AK BANÍK PRIEVIDZA</t>
  </si>
  <si>
    <t>Kováčik Ľuboš</t>
  </si>
  <si>
    <t>ELITE- REAL BRATISLAVA</t>
  </si>
  <si>
    <t>Grešš Jozef</t>
  </si>
  <si>
    <t>DUKLA TRENČÍN</t>
  </si>
  <si>
    <t>Lehen Štefan</t>
  </si>
  <si>
    <t>ŠK BLAVA JASLOVSKÉ BOHUNICE</t>
  </si>
  <si>
    <t>Nemček Jozef</t>
  </si>
  <si>
    <t>Bachár Ján</t>
  </si>
  <si>
    <t>ACS NOVÉ ZÁMKY</t>
  </si>
  <si>
    <t>Urcikán Ivan</t>
  </si>
  <si>
    <t>AK BOJNIČKY</t>
  </si>
  <si>
    <t>1980</t>
  </si>
  <si>
    <t>Kaňa Jiří</t>
  </si>
  <si>
    <t>Štuller Ján</t>
  </si>
  <si>
    <t>Blažo Daniel</t>
  </si>
  <si>
    <t>Slivka Miloš</t>
  </si>
  <si>
    <t>Rajec Pavol</t>
  </si>
  <si>
    <t>JOGGING KLUB DUBNICA NAD VÁHOM</t>
  </si>
  <si>
    <t>Skačan Stanislav</t>
  </si>
  <si>
    <t>Nižňan Milan</t>
  </si>
  <si>
    <t>Foldeš František</t>
  </si>
  <si>
    <t>Guttmann Martin</t>
  </si>
  <si>
    <t>Giertli Tomáš</t>
  </si>
  <si>
    <t>Chrenko Juraj</t>
  </si>
  <si>
    <t>Šabík František</t>
  </si>
  <si>
    <t>TEMPO MACHULICE</t>
  </si>
  <si>
    <t>Doubravová Ivana</t>
  </si>
  <si>
    <t>Zabojník Boris</t>
  </si>
  <si>
    <t>MSÚ BREZOVÁ POD BRADLOM</t>
  </si>
  <si>
    <t>Bartál Lubomír</t>
  </si>
  <si>
    <t>Stopka Vladimír</t>
  </si>
  <si>
    <t>Mecl Karel</t>
  </si>
  <si>
    <t>Zámečníková Lucia</t>
  </si>
  <si>
    <t>Datzberger Willy</t>
  </si>
  <si>
    <t>Bábík Antonín</t>
  </si>
  <si>
    <t>Matouch Radek</t>
  </si>
  <si>
    <t>Buchta Pavol</t>
  </si>
  <si>
    <t>IAMES BRATISLAVA</t>
  </si>
  <si>
    <t>Hrádela Michal</t>
  </si>
  <si>
    <t>Kromoser Andreas</t>
  </si>
  <si>
    <t>Prčík Antonín</t>
  </si>
  <si>
    <t>Hustý Eduard</t>
  </si>
  <si>
    <t>HÁDZANÁRSKY ODDIEL TJ SOKOL CÍFER</t>
  </si>
  <si>
    <t>Tvrdoňová Veronika</t>
  </si>
  <si>
    <t>Tabaček Ján</t>
  </si>
  <si>
    <t>POSAM BRATISLAVA</t>
  </si>
  <si>
    <t>Csongrády Rudolf</t>
  </si>
  <si>
    <t>Baťo Jaroslav</t>
  </si>
  <si>
    <t>TJ OBYCE</t>
  </si>
  <si>
    <t>Datzberger Peter</t>
  </si>
  <si>
    <t>1984</t>
  </si>
  <si>
    <t>Crástek Pavel</t>
  </si>
  <si>
    <t>Hlávková Blažena</t>
  </si>
  <si>
    <t>J.H.J PLUS AUDIT BRATISLAVA</t>
  </si>
  <si>
    <t>Hlávka Jozef</t>
  </si>
  <si>
    <t>Orth Ján</t>
  </si>
  <si>
    <t>Novák Peter</t>
  </si>
  <si>
    <t>Sedlářová Lenka</t>
  </si>
  <si>
    <t>Lauko Martin</t>
  </si>
  <si>
    <t>Grausam Ernst</t>
  </si>
  <si>
    <t>Rosenberger Christian</t>
  </si>
  <si>
    <t>DOMOVINA HORNÉ OREŠANY</t>
  </si>
  <si>
    <t>Horváth Zlato</t>
  </si>
  <si>
    <t>Dobšovič Ladislav</t>
  </si>
  <si>
    <t>Žilinský Imrich</t>
  </si>
  <si>
    <t>Lehotský Samuel</t>
  </si>
  <si>
    <t>Pavlusová Anna</t>
  </si>
  <si>
    <t>2000</t>
  </si>
  <si>
    <t>220.</t>
  </si>
  <si>
    <t>221.</t>
  </si>
  <si>
    <t>222.</t>
  </si>
  <si>
    <t>223.</t>
  </si>
  <si>
    <t>225.</t>
  </si>
  <si>
    <t>226.</t>
  </si>
  <si>
    <t>227.</t>
  </si>
  <si>
    <t>229.</t>
  </si>
  <si>
    <t>230.</t>
  </si>
  <si>
    <t>231.</t>
  </si>
  <si>
    <t>232.</t>
  </si>
  <si>
    <t>233.</t>
  </si>
  <si>
    <t>235.</t>
  </si>
  <si>
    <t>236.</t>
  </si>
  <si>
    <t>238.</t>
  </si>
  <si>
    <t>239.</t>
  </si>
  <si>
    <t>240.</t>
  </si>
  <si>
    <t>241.</t>
  </si>
  <si>
    <t>242.</t>
  </si>
  <si>
    <t>243.</t>
  </si>
  <si>
    <t>244.</t>
  </si>
  <si>
    <t>245.</t>
  </si>
  <si>
    <t>247.</t>
  </si>
  <si>
    <t>248.</t>
  </si>
  <si>
    <t>249.</t>
  </si>
  <si>
    <t>250.</t>
  </si>
  <si>
    <t>251.</t>
  </si>
  <si>
    <t>253.</t>
  </si>
  <si>
    <t>254.</t>
  </si>
  <si>
    <t>255.</t>
  </si>
  <si>
    <t>257.</t>
  </si>
  <si>
    <t>259.</t>
  </si>
  <si>
    <t>260.</t>
  </si>
  <si>
    <t>261.</t>
  </si>
  <si>
    <t>263.</t>
  </si>
  <si>
    <t>264.</t>
  </si>
  <si>
    <t>266.</t>
  </si>
  <si>
    <t>267.</t>
  </si>
  <si>
    <t>268.</t>
  </si>
  <si>
    <t>270.</t>
  </si>
  <si>
    <t>271.</t>
  </si>
  <si>
    <t>273.</t>
  </si>
  <si>
    <t>Benco Peter st.</t>
  </si>
  <si>
    <t>203.</t>
  </si>
  <si>
    <t>206.</t>
  </si>
  <si>
    <t>213.</t>
  </si>
  <si>
    <t>219.</t>
  </si>
  <si>
    <t>224.</t>
  </si>
  <si>
    <t>228.</t>
  </si>
  <si>
    <t>234.</t>
  </si>
  <si>
    <t>237.</t>
  </si>
  <si>
    <t>246.</t>
  </si>
  <si>
    <t>252.</t>
  </si>
  <si>
    <t>256.</t>
  </si>
  <si>
    <t>258.</t>
  </si>
  <si>
    <t>262.</t>
  </si>
  <si>
    <t>265.</t>
  </si>
  <si>
    <t>269.</t>
  </si>
  <si>
    <t>272.</t>
  </si>
  <si>
    <t>OBECNÝ ÚRAD POLUSIE</t>
  </si>
  <si>
    <t>BOLERÁZ</t>
  </si>
  <si>
    <t>AŠKP ŽILINA</t>
  </si>
  <si>
    <t>AC ZVOLEN</t>
  </si>
  <si>
    <t>AŠK MORAVA DEVÍNSKA NOVÁ VES</t>
  </si>
  <si>
    <t>BERNOLÁKOVO</t>
  </si>
  <si>
    <t>BK TRHOVÁ HRADSKÁ</t>
  </si>
  <si>
    <t>DOPRASTAV BRATISLAVA</t>
  </si>
  <si>
    <t>DRUŽSTEVNÍK BUČANY</t>
  </si>
  <si>
    <t>CHIRANA PREMA STARÁ TURÁ</t>
  </si>
  <si>
    <t>CHTELNICA</t>
  </si>
  <si>
    <t>JESKA SKALICA</t>
  </si>
  <si>
    <t>KMK SLOVAKIA VEĽKÝ KRTÍŠ</t>
  </si>
  <si>
    <t>MV HLUK</t>
  </si>
  <si>
    <t>OA TRNAVA</t>
  </si>
  <si>
    <t>OZŽ GR ŽSR BRATISLAVA</t>
  </si>
  <si>
    <t>RAČA</t>
  </si>
  <si>
    <t>SKALICA</t>
  </si>
  <si>
    <t>SLÁDKOVIČOVO</t>
  </si>
  <si>
    <t>SMTA NITRA</t>
  </si>
  <si>
    <t>SOKOL HORNÉ SALIBY</t>
  </si>
  <si>
    <t>SOKOL SKALICA</t>
  </si>
  <si>
    <t>ŠKP PRIEVIDZA</t>
  </si>
  <si>
    <t>TRENČÍN</t>
  </si>
  <si>
    <t>Rolko Robert</t>
  </si>
  <si>
    <t>Králik Eduard</t>
  </si>
  <si>
    <t>Demeter Richard</t>
  </si>
  <si>
    <t>Moravec Jaroslav</t>
  </si>
  <si>
    <t>Ivan Milan</t>
  </si>
  <si>
    <t>Pijala Peter</t>
  </si>
  <si>
    <t>Filip Václav</t>
  </si>
  <si>
    <t>Vydarený Vladislav</t>
  </si>
  <si>
    <t>Moravec Ján</t>
  </si>
  <si>
    <t>Ďuriga Stanislav</t>
  </si>
  <si>
    <t>Farkaš Aleš</t>
  </si>
  <si>
    <t>Talán Cyril</t>
  </si>
  <si>
    <t>Gál Viliam</t>
  </si>
  <si>
    <t>Bauer Andreas</t>
  </si>
  <si>
    <t>Merková Martina</t>
  </si>
  <si>
    <t>Ďurica Pavol</t>
  </si>
  <si>
    <t>Kadlečík Drahoslav</t>
  </si>
  <si>
    <t>Hudec Ján</t>
  </si>
  <si>
    <t>Novotný Tomáš</t>
  </si>
  <si>
    <t>Držík Miroslav</t>
  </si>
  <si>
    <t>Ševčík Štefan</t>
  </si>
  <si>
    <t>Hrabovský Juraj</t>
  </si>
  <si>
    <t>Rajchl Jozef</t>
  </si>
  <si>
    <t>Hlbocký Marián</t>
  </si>
  <si>
    <t>Kopčík Tomáš</t>
  </si>
  <si>
    <t>Janota Michal</t>
  </si>
  <si>
    <t>Očkovský Jaroslav</t>
  </si>
  <si>
    <t>Mesíček Juraj</t>
  </si>
  <si>
    <t>Kasa Ľubomír</t>
  </si>
  <si>
    <t>Školek Ľuboš</t>
  </si>
  <si>
    <t>Kavický Miroslav</t>
  </si>
  <si>
    <t>Benický Stanislav</t>
  </si>
  <si>
    <t>Baronová Jana</t>
  </si>
  <si>
    <t>Hluch Ján</t>
  </si>
  <si>
    <t>Kubiš Oliver</t>
  </si>
  <si>
    <t>Štefková Erika</t>
  </si>
  <si>
    <t>Foltín Viliam</t>
  </si>
  <si>
    <t>Štuka Vladimír</t>
  </si>
  <si>
    <t>Klačik Ondrej</t>
  </si>
  <si>
    <t>1986</t>
  </si>
  <si>
    <t>Bogi Alexander</t>
  </si>
  <si>
    <t>Baran Matúš</t>
  </si>
  <si>
    <t>Kožíšek Dušan</t>
  </si>
  <si>
    <t>Machala Jaroslav</t>
  </si>
  <si>
    <t>Daniš Marek</t>
  </si>
  <si>
    <t>Krajčovič Ján</t>
  </si>
  <si>
    <t>Soviš Ján</t>
  </si>
  <si>
    <t>Oroš Adrián</t>
  </si>
  <si>
    <t>Brunovský František</t>
  </si>
  <si>
    <t>Nedomová Alena</t>
  </si>
  <si>
    <t>Hrdlička Vladimír</t>
  </si>
  <si>
    <t>Kiripolský Štefan</t>
  </si>
  <si>
    <t>Dedáček Jozef</t>
  </si>
  <si>
    <t>Vaňo Tiborko</t>
  </si>
  <si>
    <t>1925</t>
  </si>
  <si>
    <t>Szabo Vojtech</t>
  </si>
  <si>
    <t>Grausam Stephanie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</si>
  <si>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</si>
  <si>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</si>
  <si>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</si>
  <si>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</si>
  <si>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</si>
  <si>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</si>
  <si>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</si>
  <si>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</si>
  <si>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</si>
  <si>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</si>
  <si>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</si>
  <si>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</si>
  <si>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</si>
  <si>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</si>
  <si>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</si>
  <si>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</si>
  <si>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</si>
  <si>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</si>
  <si>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</si>
  <si>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</si>
  <si>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</si>
  <si>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</si>
  <si>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</si>
  <si>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</si>
  <si>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</si>
  <si>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</si>
  <si>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</si>
  <si>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</si>
  <si>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</si>
  <si>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</si>
  <si>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</si>
  <si>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</si>
  <si>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</si>
  <si>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</si>
  <si>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</si>
  <si>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</si>
  <si>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</si>
  <si>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</si>
  <si>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</si>
  <si>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</si>
  <si>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</si>
  <si>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</si>
  <si>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</si>
  <si>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</si>
  <si>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</si>
  <si>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</si>
  <si>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</si>
  <si>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</si>
  <si>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</si>
  <si>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</si>
  <si>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</si>
  <si>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</si>
  <si>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</si>
  <si>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</si>
  <si>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</si>
  <si>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</si>
  <si>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</si>
  <si>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muži</t>
  </si>
  <si>
    <t>ženy</t>
  </si>
  <si>
    <t>celkovo</t>
  </si>
  <si>
    <t>spolu</t>
  </si>
  <si>
    <t xml:space="preserve">Žiacke kategórie </t>
  </si>
  <si>
    <t>Kavacký Michal</t>
  </si>
  <si>
    <t>Gajdoš Peter</t>
  </si>
  <si>
    <t>KYSUCKÉ NOVÉ MESTO</t>
  </si>
  <si>
    <t>Michálek Miroslav</t>
  </si>
  <si>
    <t>Vlasatý Vladimír</t>
  </si>
  <si>
    <t>LEDNICKÉ ROVNE</t>
  </si>
  <si>
    <t>Fiala Peter</t>
  </si>
  <si>
    <t>Nenička Pavel</t>
  </si>
  <si>
    <t>Blažo Vladislav</t>
  </si>
  <si>
    <t>Oprchal Tomáš</t>
  </si>
  <si>
    <t>KRŠ NOVÉ MESTO NAD VÁHOM</t>
  </si>
  <si>
    <t>Bielik Miroslav</t>
  </si>
  <si>
    <t>ČACHTICE</t>
  </si>
  <si>
    <t>Ištok Jozef</t>
  </si>
  <si>
    <t>Legnavský Marek</t>
  </si>
  <si>
    <t>BARDEJOV</t>
  </si>
  <si>
    <t>Kováčová Monika</t>
  </si>
  <si>
    <t>Obselka Jozef</t>
  </si>
  <si>
    <t>MTF TRNAVA</t>
  </si>
  <si>
    <t>Skládaný Stanislav</t>
  </si>
  <si>
    <t>KK ATLANT NITRA</t>
  </si>
  <si>
    <t>Petocz Karol</t>
  </si>
  <si>
    <t>Solařík Lukáš</t>
  </si>
  <si>
    <t>Szeliga Jaromír</t>
  </si>
  <si>
    <t>Vargová Magdaléna</t>
  </si>
  <si>
    <t>Blaško Miroslav</t>
  </si>
  <si>
    <t>ŠAK TRNAVA</t>
  </si>
  <si>
    <t>Doubrava Jiří</t>
  </si>
  <si>
    <t>Dunaj-Spily Peter</t>
  </si>
  <si>
    <t>Švorc Jozef</t>
  </si>
  <si>
    <t>BÁHOŇ</t>
  </si>
  <si>
    <t>Joch František</t>
  </si>
  <si>
    <t>Škňouřil Karel</t>
  </si>
  <si>
    <t>Čapkovič Karol</t>
  </si>
  <si>
    <t>KARLUX ŠPAČINCE</t>
  </si>
  <si>
    <t>Bujalka Miroslav</t>
  </si>
  <si>
    <t>Čavojský Ivan</t>
  </si>
  <si>
    <t>Kleskeňová Jana</t>
  </si>
  <si>
    <t>STAVBÁR PS NITRA</t>
  </si>
  <si>
    <t>Wladár Eugen</t>
  </si>
  <si>
    <t>FLP SLOVAKIA BRATISLAVA</t>
  </si>
  <si>
    <t>Svitok Stanislav</t>
  </si>
  <si>
    <t>1987</t>
  </si>
  <si>
    <t>MÚ-BREZOVÁ</t>
  </si>
  <si>
    <t>Petrov Ladislav</t>
  </si>
  <si>
    <t>Dragonides Matúš</t>
  </si>
  <si>
    <t>Blaško Pavol</t>
  </si>
  <si>
    <t>Banárová Slavomíra</t>
  </si>
  <si>
    <t>Stanček Juraj</t>
  </si>
  <si>
    <t>ON SEMI PIEŠŤANY</t>
  </si>
  <si>
    <t>Čačka Jozef</t>
  </si>
  <si>
    <t>Seidlová Eva</t>
  </si>
  <si>
    <t>AK TLMAČE</t>
  </si>
  <si>
    <t>Schwarz Igor</t>
  </si>
  <si>
    <t>SE JASLOVSKÉ BOHUNICE</t>
  </si>
  <si>
    <t>Vass Július</t>
  </si>
  <si>
    <t>Nemečková Blanka</t>
  </si>
  <si>
    <t>Boháček Martin</t>
  </si>
  <si>
    <t>Mika Ľuboš</t>
  </si>
  <si>
    <t>TJ TATKO RUŽINDOL</t>
  </si>
  <si>
    <t>Ulehla Dag</t>
  </si>
  <si>
    <t>Jóbb Ján</t>
  </si>
  <si>
    <t>Antalík Ivan</t>
  </si>
  <si>
    <t>Dikoš Miroslav</t>
  </si>
  <si>
    <t>Vačková Andrea</t>
  </si>
  <si>
    <t>Vydra Jozef</t>
  </si>
  <si>
    <t>Taligová Emília</t>
  </si>
  <si>
    <t>Juričeková Viera</t>
  </si>
  <si>
    <t>Blašková Miroslava</t>
  </si>
  <si>
    <t>TOPVAR TOPOĽČANY</t>
  </si>
  <si>
    <t>Holigová Magdaléna</t>
  </si>
  <si>
    <t>LOKOMOTÍVA VRÚTKY</t>
  </si>
  <si>
    <t>1932</t>
  </si>
  <si>
    <t>2002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</si>
  <si>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</si>
  <si>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</si>
  <si>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</si>
  <si>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</si>
  <si>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</si>
  <si>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</si>
  <si>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</si>
  <si>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</si>
  <si>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</si>
  <si>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</si>
  <si>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</si>
  <si>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</si>
  <si>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</si>
  <si>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</si>
  <si>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</si>
  <si>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</si>
  <si>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</si>
  <si>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</si>
  <si>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</si>
  <si>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</si>
  <si>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</si>
  <si>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</si>
  <si>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</si>
  <si>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</si>
  <si>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</si>
  <si>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</si>
  <si>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</si>
  <si>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</si>
  <si>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</si>
  <si>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</si>
  <si>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</si>
  <si>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</si>
  <si>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</si>
  <si>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</si>
  <si>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</si>
  <si>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</si>
  <si>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</si>
  <si>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</si>
  <si>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</si>
  <si>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</si>
  <si>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</si>
  <si>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</si>
  <si>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</si>
  <si>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</si>
  <si>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</si>
  <si>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</si>
  <si>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</si>
  <si>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</si>
  <si>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</si>
  <si>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</si>
  <si>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</si>
  <si>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</si>
  <si>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</si>
  <si>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Hlbocká Zuzana</t>
  </si>
  <si>
    <t>384.</t>
  </si>
  <si>
    <t>Dorci</t>
  </si>
  <si>
    <t>Dorky</t>
  </si>
  <si>
    <t>Dávidík Marián</t>
  </si>
  <si>
    <t>KOBRA BRATISLAVA</t>
  </si>
  <si>
    <t>Barták Lukáš</t>
  </si>
  <si>
    <t>Dudiak Luděk</t>
  </si>
  <si>
    <t>Goldschmidt Roman</t>
  </si>
  <si>
    <t>FORMANA MYJAVA</t>
  </si>
  <si>
    <t>GEOREAL BRATISLAVA</t>
  </si>
  <si>
    <t>Rácz Štefan</t>
  </si>
  <si>
    <t>Kolínek František</t>
  </si>
  <si>
    <t>Kucharík Ján</t>
  </si>
  <si>
    <t>Palkovič Peter</t>
  </si>
  <si>
    <t>Erdziak Lukáš</t>
  </si>
  <si>
    <t>Vladovič Martin</t>
  </si>
  <si>
    <t>SCMT TRNAVA</t>
  </si>
  <si>
    <t>Tokoš Severín</t>
  </si>
  <si>
    <t>Palkovič Roman</t>
  </si>
  <si>
    <t>Lehotský Stanislav</t>
  </si>
  <si>
    <t>Dřízga Viktor</t>
  </si>
  <si>
    <t>Mikula Miroslav</t>
  </si>
  <si>
    <t>RADOŠOVCE</t>
  </si>
  <si>
    <t>KRB TRNAVA</t>
  </si>
  <si>
    <t>Hlavna Pavol</t>
  </si>
  <si>
    <t>SE- VYZ JASLOVSKÉ BOHUNICE</t>
  </si>
  <si>
    <t>Hlbocký Peter</t>
  </si>
  <si>
    <t>Demeter Ján</t>
  </si>
  <si>
    <t>ŽILINA</t>
  </si>
  <si>
    <t>Palkovič Michal</t>
  </si>
  <si>
    <t>EMO MOCHOVCE</t>
  </si>
  <si>
    <t>Šiška Ján</t>
  </si>
  <si>
    <t>Polášek Lukáš</t>
  </si>
  <si>
    <t>Vagašová Michaela</t>
  </si>
  <si>
    <t>SLÁVIA TRENČÍN</t>
  </si>
  <si>
    <t>Miskeřík Ján</t>
  </si>
  <si>
    <t>Malacký Rastislav</t>
  </si>
  <si>
    <t>TJ ISKRA HORNÉ OREŠANY</t>
  </si>
  <si>
    <t>Krkoška Radovan</t>
  </si>
  <si>
    <t>Toleček Jan</t>
  </si>
  <si>
    <t>Chrástek Pavel</t>
  </si>
  <si>
    <t>Rajčák Anton</t>
  </si>
  <si>
    <t>Zimka Jozef</t>
  </si>
  <si>
    <t>ŠAŠTÍN STRÁŽE</t>
  </si>
  <si>
    <t>Gazárek Roman</t>
  </si>
  <si>
    <t>MŠK BORSKÝ MIKULÁŠ</t>
  </si>
  <si>
    <t>Holp Ján</t>
  </si>
  <si>
    <t>Pavlík Ján</t>
  </si>
  <si>
    <t>GRAFOBAL SKALICA</t>
  </si>
  <si>
    <t>Čajkovič Milan</t>
  </si>
  <si>
    <t>Tomanová Jana</t>
  </si>
  <si>
    <t>Machyniak Pavol</t>
  </si>
  <si>
    <t>Klimka Ivan</t>
  </si>
  <si>
    <t>MODRA</t>
  </si>
  <si>
    <t>Vachuna Radovan</t>
  </si>
  <si>
    <t>Masaryk Ivan</t>
  </si>
  <si>
    <t>Guček Oto</t>
  </si>
  <si>
    <t>Portašíková Anna</t>
  </si>
  <si>
    <t>Žilinský Július</t>
  </si>
  <si>
    <t>Litvín Peter</t>
  </si>
  <si>
    <t>Vanko Pavol</t>
  </si>
  <si>
    <t>Smolárová Katarína</t>
  </si>
  <si>
    <t>1989</t>
  </si>
  <si>
    <t>1992</t>
  </si>
  <si>
    <t>Holický Matej</t>
  </si>
  <si>
    <t>Matúšová Mária</t>
  </si>
  <si>
    <t>Smolka Tomáš</t>
  </si>
  <si>
    <t>Kočiová Marta</t>
  </si>
  <si>
    <t>Durnová Marta</t>
  </si>
  <si>
    <t>Stacho Jozef</t>
  </si>
  <si>
    <t>ŠPORT LUDUS TRNAVA</t>
  </si>
  <si>
    <t>Belica Pavol</t>
  </si>
  <si>
    <t>SLÁVIA TRNAVA</t>
  </si>
  <si>
    <t>Banár Ignác</t>
  </si>
  <si>
    <t>Galgóci Ľuboš</t>
  </si>
  <si>
    <t>Petrovič Miroslav</t>
  </si>
  <si>
    <t>Zachar Marián</t>
  </si>
  <si>
    <t>Blažo Dušan</t>
  </si>
  <si>
    <t>Pohrebovič Marcel</t>
  </si>
  <si>
    <t>Reiter Pišta</t>
  </si>
  <si>
    <t>Balážik Ondrej</t>
  </si>
  <si>
    <t>Chrvala Luboš</t>
  </si>
  <si>
    <t>Drahoš Jozef</t>
  </si>
  <si>
    <t>Rajčáková Viera</t>
  </si>
  <si>
    <t>Šunová Jarmila</t>
  </si>
  <si>
    <t>KRIVÁŇ LIPTOVSKÝ MIKULÁŠ</t>
  </si>
  <si>
    <t>Kálazi Jozef ml..</t>
  </si>
  <si>
    <t>Kálazi Jozef st.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</si>
  <si>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</si>
  <si>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</si>
  <si>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</si>
  <si>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</si>
  <si>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</si>
  <si>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</si>
  <si>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</si>
  <si>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</si>
  <si>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</si>
  <si>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</si>
  <si>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</si>
  <si>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</si>
  <si>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</si>
  <si>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</si>
  <si>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</si>
  <si>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</si>
  <si>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</si>
  <si>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</si>
  <si>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</si>
  <si>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</si>
  <si>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</si>
  <si>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</si>
  <si>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</si>
  <si>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</si>
  <si>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</si>
  <si>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</si>
  <si>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</si>
  <si>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</si>
  <si>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</si>
  <si>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</si>
  <si>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</si>
  <si>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</si>
  <si>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</si>
  <si>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</si>
  <si>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</si>
  <si>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</si>
  <si>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</si>
  <si>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</si>
  <si>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</si>
  <si>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</si>
  <si>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</si>
  <si>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</si>
  <si>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</si>
  <si>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</si>
  <si>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</si>
  <si>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</si>
  <si>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</si>
  <si>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</si>
  <si>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</si>
  <si>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</si>
  <si>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</si>
  <si>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</si>
  <si>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</si>
  <si>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</si>
  <si>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</si>
  <si>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</si>
  <si>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</si>
  <si>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</si>
  <si>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</si>
  <si>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</si>
  <si>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</si>
  <si>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</si>
  <si>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min/km</t>
  </si>
  <si>
    <t>-</t>
  </si>
  <si>
    <t>štát</t>
  </si>
  <si>
    <t>CZE</t>
  </si>
  <si>
    <t>UKR</t>
  </si>
  <si>
    <t>AUT</t>
  </si>
  <si>
    <t>SVK</t>
  </si>
  <si>
    <t xml:space="preserve">FERSCHNITZ </t>
  </si>
  <si>
    <t>ODESA</t>
  </si>
  <si>
    <t xml:space="preserve">AK RENTEA ČEJKOVICE </t>
  </si>
  <si>
    <t xml:space="preserve">AK HODONÍN </t>
  </si>
  <si>
    <t xml:space="preserve">AC MORAVSKÝ KRUMLOV </t>
  </si>
  <si>
    <t xml:space="preserve">AK KROMĚŘÍŽ </t>
  </si>
  <si>
    <t xml:space="preserve">MILOTICE </t>
  </si>
  <si>
    <t xml:space="preserve">AK PERNÁ </t>
  </si>
  <si>
    <t xml:space="preserve">VLKOŠ </t>
  </si>
  <si>
    <t xml:space="preserve">BK HODONÍN </t>
  </si>
  <si>
    <t xml:space="preserve">AK KYJOV </t>
  </si>
  <si>
    <t xml:space="preserve">VESELÍ NAD MORAVOU </t>
  </si>
  <si>
    <t xml:space="preserve">ČSAD KYJOV </t>
  </si>
  <si>
    <t xml:space="preserve">ROHATEC </t>
  </si>
  <si>
    <t xml:space="preserve">KORDÁRNA VELKÁ NAD VELIČKOU </t>
  </si>
  <si>
    <t xml:space="preserve">BANÍK MIKULČICE </t>
  </si>
  <si>
    <t xml:space="preserve">ZPD HODONÍN </t>
  </si>
  <si>
    <t xml:space="preserve">MOGUL VACENOVICE </t>
  </si>
  <si>
    <t xml:space="preserve">VHS VESELÍ NAD MORAVOU </t>
  </si>
  <si>
    <t xml:space="preserve">ARIMO STRÁŽNICE </t>
  </si>
  <si>
    <t xml:space="preserve">HODONÍN </t>
  </si>
  <si>
    <t xml:space="preserve">DOLNÍ BOJANOVICE </t>
  </si>
  <si>
    <t xml:space="preserve">KYJOV </t>
  </si>
  <si>
    <t xml:space="preserve">SLOVAN HODONÍN </t>
  </si>
  <si>
    <t xml:space="preserve">SOKOL VESELÍ NAD MORAVOU </t>
  </si>
  <si>
    <t>Juniori</t>
  </si>
  <si>
    <t>Juniorky</t>
  </si>
  <si>
    <t>kat.</t>
  </si>
  <si>
    <t xml:space="preserve">Križák Ján </t>
  </si>
  <si>
    <t>AŠK Grafobal Skalica</t>
  </si>
  <si>
    <t>AK Čejkovice</t>
  </si>
  <si>
    <t>AMK Nové Zámky</t>
  </si>
  <si>
    <t>M nad 70 r.</t>
  </si>
  <si>
    <t>2003</t>
  </si>
  <si>
    <t>Ž nad 50 r.</t>
  </si>
  <si>
    <t xml:space="preserve">Doubravová Ivana </t>
  </si>
  <si>
    <t>2001</t>
  </si>
  <si>
    <t>AK Kyjov</t>
  </si>
  <si>
    <t>AK Tlmače</t>
  </si>
  <si>
    <t>Najstarší muž</t>
  </si>
  <si>
    <t>Horné Orešany</t>
  </si>
  <si>
    <t>BK Viktoria</t>
  </si>
  <si>
    <t>Najviac účastníkov</t>
  </si>
  <si>
    <t>Vaňo Tibor</t>
  </si>
  <si>
    <t>Topvar Topoľčany</t>
  </si>
  <si>
    <t>AK Junior Holíč</t>
  </si>
  <si>
    <t>AK Bojničky</t>
  </si>
  <si>
    <t>BK Viktoria Horné Orešany</t>
  </si>
  <si>
    <r>
      <t xml:space="preserve">Branišovič Ľuboš </t>
    </r>
  </si>
  <si>
    <t xml:space="preserve">Matúš Ján </t>
  </si>
  <si>
    <t>Černá Bibiana</t>
  </si>
  <si>
    <t xml:space="preserve">Váňová Renáta </t>
  </si>
  <si>
    <t>Žiaci mladší 1 km</t>
  </si>
  <si>
    <t>Žiaci starší 2 km</t>
  </si>
  <si>
    <t>Žiačky mladšie 1 km</t>
  </si>
  <si>
    <t>Žiačky staršie 2 km</t>
  </si>
  <si>
    <t>187 bežcov</t>
  </si>
  <si>
    <t>M 70</t>
  </si>
  <si>
    <t>Ju</t>
  </si>
  <si>
    <t>Jy</t>
  </si>
  <si>
    <t>Ž 50</t>
  </si>
  <si>
    <t>Ški</t>
  </si>
  <si>
    <t>Šky</t>
  </si>
  <si>
    <t>Žiml</t>
  </si>
  <si>
    <t>Žyml</t>
  </si>
  <si>
    <t>Žist</t>
  </si>
  <si>
    <t>Žyst</t>
  </si>
  <si>
    <t>chlapci</t>
  </si>
  <si>
    <t>dievčatá</t>
  </si>
  <si>
    <t>Rehuš Lubomír</t>
  </si>
  <si>
    <t>2004</t>
  </si>
  <si>
    <t>Kryha Bratislava</t>
  </si>
  <si>
    <t>Zetochová Jana</t>
  </si>
  <si>
    <t>AK Hodonín</t>
  </si>
  <si>
    <t>Škôlkári 150 m</t>
  </si>
  <si>
    <t>Dorastenci 2 km</t>
  </si>
  <si>
    <t>Škôlkárky 150 m</t>
  </si>
  <si>
    <t>Báczová Svetlana</t>
  </si>
  <si>
    <t>Púchovský Marek</t>
  </si>
  <si>
    <t>ZŠ Horné Orešany</t>
  </si>
  <si>
    <t>Achymský Matej</t>
  </si>
  <si>
    <t>Sparta Považská Bystrica</t>
  </si>
  <si>
    <t>AK RENTEA ČEJKOVICE</t>
  </si>
  <si>
    <t>Magyar Imrich</t>
  </si>
  <si>
    <t>Matyáš Radim</t>
  </si>
  <si>
    <t>SBK WIKY KYJOV</t>
  </si>
  <si>
    <t>AK HODONÍN</t>
  </si>
  <si>
    <t>Durďák Luděk</t>
  </si>
  <si>
    <t>Gábriž Ľubomír</t>
  </si>
  <si>
    <t>ŠK KOŠARISKÁ</t>
  </si>
  <si>
    <t>Ferenc Ľuboš</t>
  </si>
  <si>
    <t>FEŠÁK TEAM TRNAVA</t>
  </si>
  <si>
    <t>AGS PRIEVIDZA</t>
  </si>
  <si>
    <t>Semrád Pavel</t>
  </si>
  <si>
    <t>KRYHA BRATISLAVA</t>
  </si>
  <si>
    <t>Matějík Jan</t>
  </si>
  <si>
    <t>VHS PLUS VESELÍ NAD MORAVOU</t>
  </si>
  <si>
    <t>BK HODONÍN</t>
  </si>
  <si>
    <t>Oprchal Jozef</t>
  </si>
  <si>
    <t>AFC NOVÉ MESTO NAD VÁHOM</t>
  </si>
  <si>
    <t>Zapletal Vladimír</t>
  </si>
  <si>
    <t>RATÍŠKOVICE</t>
  </si>
  <si>
    <t>Škrobák Jiří</t>
  </si>
  <si>
    <t>Bárta Jaroslav</t>
  </si>
  <si>
    <t>SOBÚLKY</t>
  </si>
  <si>
    <t>Blahut Tomáš</t>
  </si>
  <si>
    <t>GYM ALBERTZ TRNAVA</t>
  </si>
  <si>
    <t>Sosna Bohuslav</t>
  </si>
  <si>
    <t>Bašista Vincent</t>
  </si>
  <si>
    <t>Vrták Jozef</t>
  </si>
  <si>
    <t>BANSKÉ STAVBY PRIEVIDZA</t>
  </si>
  <si>
    <t>Kocák Ferdinand</t>
  </si>
  <si>
    <t>GBELY</t>
  </si>
  <si>
    <t>Kolár Kvetoslav</t>
  </si>
  <si>
    <t>ŠKP HRNČIAROVCE</t>
  </si>
  <si>
    <t>Steiner Richard</t>
  </si>
  <si>
    <t>MORAVSKÝ PÍSEK</t>
  </si>
  <si>
    <t>Martiš Peter</t>
  </si>
  <si>
    <t>Hrdina Milan</t>
  </si>
  <si>
    <t>HRT TRNAVA</t>
  </si>
  <si>
    <t>Vajas Roland</t>
  </si>
  <si>
    <t>ORECHOVÁ POTÔŇ</t>
  </si>
  <si>
    <t>Putala Martin</t>
  </si>
  <si>
    <t>Horváth Ján</t>
  </si>
  <si>
    <t>Baumgartner Eduard</t>
  </si>
  <si>
    <t>Škrobák Miroslav</t>
  </si>
  <si>
    <t>BK HOFDONÍN</t>
  </si>
  <si>
    <t>Chvála Milan</t>
  </si>
  <si>
    <t>Papp Radovan</t>
  </si>
  <si>
    <t>OSRAM N.ZÁMKY</t>
  </si>
  <si>
    <t>Iszák Peter</t>
  </si>
  <si>
    <t>BS ŠAĽA</t>
  </si>
  <si>
    <t>Pribulová Zuzana</t>
  </si>
  <si>
    <t>Benovič František</t>
  </si>
  <si>
    <t>Kovaříková Pavla</t>
  </si>
  <si>
    <t>ŠAK CHODOV</t>
  </si>
  <si>
    <t>Šťastný Mojmír</t>
  </si>
  <si>
    <t>Sika Karol</t>
  </si>
  <si>
    <t>PETRŽALKA</t>
  </si>
  <si>
    <t>Glovčíková Marie</t>
  </si>
  <si>
    <t>KLUB SBK WIKI KYJOV</t>
  </si>
  <si>
    <t>Černý Miroslav</t>
  </si>
  <si>
    <t>Šálek Karel</t>
  </si>
  <si>
    <t>VESELÍ N. MORAVOU</t>
  </si>
  <si>
    <t>Šťavík Josef</t>
  </si>
  <si>
    <t>Jarošová Viera</t>
  </si>
  <si>
    <t>Bruškovič Jozef</t>
  </si>
  <si>
    <t>Fiamin Ivan</t>
  </si>
  <si>
    <t>Papáčková Ildikó</t>
  </si>
  <si>
    <t>KOLÁROVO</t>
  </si>
  <si>
    <t>Kalková Anna</t>
  </si>
  <si>
    <t>TIRISTIKA PRIEVIDZA</t>
  </si>
  <si>
    <t>Klenková Petra</t>
  </si>
  <si>
    <t>MŠK ŽELIEZOVCE</t>
  </si>
  <si>
    <t>Papranec Norbert</t>
  </si>
  <si>
    <t>HOBBY RAJEC</t>
  </si>
  <si>
    <t>Seredský Pavol</t>
  </si>
  <si>
    <t>KLUB BIATLONU TRNAVA</t>
  </si>
  <si>
    <t>Kolár Tibor</t>
  </si>
  <si>
    <t>NAPOLES</t>
  </si>
  <si>
    <t>USA</t>
  </si>
  <si>
    <t>Plešivková Denisa</t>
  </si>
  <si>
    <t>Buocik Stanislav</t>
  </si>
  <si>
    <t>STANČO TURČIANSKY PETER</t>
  </si>
  <si>
    <t>Zvonár Martin</t>
  </si>
  <si>
    <t>1990</t>
  </si>
  <si>
    <t>Benovič Matúš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</si>
  <si>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</si>
  <si>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</si>
  <si>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</si>
  <si>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</si>
  <si>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</si>
  <si>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</si>
  <si>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</si>
  <si>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</si>
  <si>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</si>
  <si>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</si>
  <si>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</si>
  <si>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</si>
  <si>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</si>
  <si>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</si>
  <si>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</si>
  <si>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</si>
  <si>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</si>
  <si>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</si>
  <si>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</si>
  <si>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</si>
  <si>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</si>
  <si>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</si>
  <si>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</si>
  <si>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</si>
  <si>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</si>
  <si>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</si>
  <si>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</si>
  <si>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</si>
  <si>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</si>
  <si>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</si>
  <si>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</si>
  <si>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</si>
  <si>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</si>
  <si>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</si>
  <si>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</si>
  <si>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</si>
  <si>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</si>
  <si>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</si>
  <si>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</si>
  <si>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</si>
  <si>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</si>
  <si>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</si>
  <si>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</si>
  <si>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</si>
  <si>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</si>
  <si>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</si>
  <si>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</si>
  <si>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</si>
  <si>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</si>
  <si>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</si>
  <si>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r>
      <t xml:space="preserve">Hlúbocký Dušan (MAC Rača) </t>
    </r>
    <r>
      <rPr>
        <b/>
        <sz val="10"/>
        <color indexed="10"/>
        <rFont val="Arial CE"/>
        <family val="0"/>
      </rPr>
      <t>34:48</t>
    </r>
  </si>
  <si>
    <r>
      <t xml:space="preserve">Štancelová Lenka (MAC Rača) </t>
    </r>
    <r>
      <rPr>
        <b/>
        <sz val="10"/>
        <color indexed="10"/>
        <rFont val="Arial CE"/>
        <family val="0"/>
      </rPr>
      <t>45:23</t>
    </r>
  </si>
  <si>
    <r>
      <t xml:space="preserve">Klimeš Pavel (AK Rentea Čejkovice-CZE) </t>
    </r>
    <r>
      <rPr>
        <b/>
        <sz val="10"/>
        <color indexed="10"/>
        <rFont val="Arial CE"/>
        <family val="0"/>
      </rPr>
      <t>34:15</t>
    </r>
  </si>
  <si>
    <r>
      <t xml:space="preserve">Berešová Andrea (AŠK Inter Bratislava) </t>
    </r>
    <r>
      <rPr>
        <b/>
        <sz val="10"/>
        <color indexed="10"/>
        <rFont val="Arial CE"/>
        <family val="0"/>
      </rPr>
      <t>42:51</t>
    </r>
  </si>
  <si>
    <r>
      <t xml:space="preserve">Hlúbocký Dušan (MAC Rača) </t>
    </r>
    <r>
      <rPr>
        <b/>
        <sz val="10"/>
        <color indexed="10"/>
        <rFont val="Arial CE"/>
        <family val="0"/>
      </rPr>
      <t>34:10</t>
    </r>
  </si>
  <si>
    <t>nebol</t>
  </si>
  <si>
    <r>
      <t xml:space="preserve">Križák Ján  </t>
    </r>
    <r>
      <rPr>
        <b/>
        <sz val="10"/>
        <color indexed="10"/>
        <rFont val="Arial CE"/>
        <family val="0"/>
      </rPr>
      <t>33:40</t>
    </r>
  </si>
  <si>
    <r>
      <t xml:space="preserve">Doubravová Ivana (AK Kyjov-CZE) </t>
    </r>
    <r>
      <rPr>
        <b/>
        <sz val="10"/>
        <color indexed="10"/>
        <rFont val="Arial CE"/>
        <family val="0"/>
      </rPr>
      <t>42:48</t>
    </r>
  </si>
  <si>
    <r>
      <t xml:space="preserve">Berešová Andrea (AŠK Inter Bratislava) </t>
    </r>
    <r>
      <rPr>
        <b/>
        <sz val="10"/>
        <color indexed="10"/>
        <rFont val="Arial CE"/>
        <family val="0"/>
      </rPr>
      <t>40:53</t>
    </r>
  </si>
  <si>
    <r>
      <t xml:space="preserve">Križák Ján (AŠK Grafobal Skalica) </t>
    </r>
    <r>
      <rPr>
        <b/>
        <sz val="10"/>
        <color indexed="10"/>
        <rFont val="Arial CE"/>
        <family val="0"/>
      </rPr>
      <t>33:26</t>
    </r>
    <r>
      <rPr>
        <b/>
        <sz val="10"/>
        <rFont val="Arial CE"/>
        <family val="0"/>
      </rPr>
      <t xml:space="preserve">  </t>
    </r>
  </si>
  <si>
    <r>
      <t xml:space="preserve">Doubravová Ivana (AK Kyjov-CZE) </t>
    </r>
    <r>
      <rPr>
        <b/>
        <sz val="10"/>
        <color indexed="10"/>
        <rFont val="Arial CE"/>
        <family val="0"/>
      </rPr>
      <t>40:53</t>
    </r>
  </si>
  <si>
    <t>dátum</t>
  </si>
  <si>
    <t>Berešová Andrea (Kryha Bratislava) 40:35</t>
  </si>
  <si>
    <t>ročník</t>
  </si>
  <si>
    <t>počet bežcov</t>
  </si>
  <si>
    <t>TRAŤOVÉ REKORDY (10 665 m)</t>
  </si>
  <si>
    <t>9 000 m</t>
  </si>
  <si>
    <t>2005</t>
  </si>
  <si>
    <t>Paško Daniel</t>
  </si>
  <si>
    <t>Tatrakon Poprad</t>
  </si>
  <si>
    <t>Puškár Michal</t>
  </si>
  <si>
    <t>AŠK Slávia Trnava</t>
  </si>
  <si>
    <t>AŠK SLÁVIA TRNAVA</t>
  </si>
  <si>
    <t>LUŽICE</t>
  </si>
  <si>
    <t>JOGGING KLUB TRNAVA</t>
  </si>
  <si>
    <t>Balkovič Michal</t>
  </si>
  <si>
    <t>BLK MOCHOVCE</t>
  </si>
  <si>
    <t>Polák Jozef</t>
  </si>
  <si>
    <t>OBEC DOĽANY</t>
  </si>
  <si>
    <t>Polášek Vít</t>
  </si>
  <si>
    <t>HODONÍN</t>
  </si>
  <si>
    <t>BIATLON NÁVOJOVCE</t>
  </si>
  <si>
    <t>Husár Ferdinand</t>
  </si>
  <si>
    <t>Hagara Tomáš</t>
  </si>
  <si>
    <t>Giraltoš Milan</t>
  </si>
  <si>
    <t>AC ŠOK NITRA</t>
  </si>
  <si>
    <t>Heretík Peter</t>
  </si>
  <si>
    <t>Hradil Stanislav</t>
  </si>
  <si>
    <t>MATADOR BRATISLAVA</t>
  </si>
  <si>
    <t>Dobiášová Dana</t>
  </si>
  <si>
    <t>JUNIOR KLUB HOLÍČ</t>
  </si>
  <si>
    <t>Maťaťa Marián</t>
  </si>
  <si>
    <t>SALEZIÁNI - ŠAŠTÍN STRÁŽE</t>
  </si>
  <si>
    <t>Bartoš Libor</t>
  </si>
  <si>
    <t>Oborný Jozef</t>
  </si>
  <si>
    <t>FTVŠ UK BRATISLAVA</t>
  </si>
  <si>
    <t>Schiffer Jozef</t>
  </si>
  <si>
    <t>KLUB ABSTINENTOV TRNAVA</t>
  </si>
  <si>
    <t>Nagy Rudolf</t>
  </si>
  <si>
    <t>TATRAKON POPRAD</t>
  </si>
  <si>
    <t>Roman Kaločay</t>
  </si>
  <si>
    <t>NEREGISTROVANÝ</t>
  </si>
  <si>
    <t>Litvák Viktor</t>
  </si>
  <si>
    <t>IVÁNKA PRI DUNAJI</t>
  </si>
  <si>
    <t>Janovčík Miroslav</t>
  </si>
  <si>
    <t>Buček Ján</t>
  </si>
  <si>
    <t>Wongrey Martin</t>
  </si>
  <si>
    <t>AB SEREĎ</t>
  </si>
  <si>
    <t>Klinka Ivo</t>
  </si>
  <si>
    <t>Hajro Anton</t>
  </si>
  <si>
    <t>BK 2000 KĽAČANY</t>
  </si>
  <si>
    <t>VÚJE TRNAVA</t>
  </si>
  <si>
    <t>Hančík Miroslav</t>
  </si>
  <si>
    <t>ZRSBA BRATISLAVA</t>
  </si>
  <si>
    <t>Orolín Lubomír</t>
  </si>
  <si>
    <t>Zabojník Viktor</t>
  </si>
  <si>
    <t>Lapšanská Zuzana</t>
  </si>
  <si>
    <t>Selecký Pavel</t>
  </si>
  <si>
    <t>Sovič Pavol</t>
  </si>
  <si>
    <t>SRI CHIMNOY</t>
  </si>
  <si>
    <t>Pavlík Ivan</t>
  </si>
  <si>
    <t>TRIATLON KLUB SP.N.VES</t>
  </si>
  <si>
    <t>Stachová Ida</t>
  </si>
  <si>
    <t>DUJ GALANTA</t>
  </si>
  <si>
    <t>1935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</si>
  <si>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</si>
  <si>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</si>
  <si>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</si>
  <si>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</si>
  <si>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</si>
  <si>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</si>
  <si>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</si>
  <si>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</si>
  <si>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</si>
  <si>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</si>
  <si>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</si>
  <si>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</si>
  <si>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</si>
  <si>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</si>
  <si>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</si>
  <si>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</si>
  <si>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</si>
  <si>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</si>
  <si>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</si>
  <si>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</si>
  <si>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</si>
  <si>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</si>
  <si>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</si>
  <si>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</si>
  <si>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</si>
  <si>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</si>
  <si>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</si>
  <si>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</si>
  <si>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</si>
  <si>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</si>
  <si>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</si>
  <si>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</si>
  <si>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</si>
  <si>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</si>
  <si>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</si>
  <si>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Gerula Vladimír ml.</t>
  </si>
  <si>
    <t>Gerula Vladimír st.</t>
  </si>
  <si>
    <t>HK</t>
  </si>
  <si>
    <t>ŽK</t>
  </si>
  <si>
    <t>Hlavné kategórie</t>
  </si>
  <si>
    <t>Žiacke kategórie</t>
  </si>
  <si>
    <t>ŠTATISTICKÉ VÝSLEDKY - POČET BEŽCOV V ROČNÍKOCH 1996 - 2006</t>
  </si>
  <si>
    <t>Σ</t>
  </si>
  <si>
    <t>M 39</t>
  </si>
  <si>
    <t>M 40-49</t>
  </si>
  <si>
    <t>M 50-59</t>
  </si>
  <si>
    <t>M 60-69</t>
  </si>
  <si>
    <t>Ž 34</t>
  </si>
  <si>
    <t>Ž 35-49</t>
  </si>
  <si>
    <t>Ø na 1 preteky</t>
  </si>
  <si>
    <t>Škrabánek Alois</t>
  </si>
  <si>
    <t>VIVA ZLÍN</t>
  </si>
  <si>
    <t>Haluza Marian</t>
  </si>
  <si>
    <t>CA WIEN</t>
  </si>
  <si>
    <t>AK SPARTAK DUBNICA</t>
  </si>
  <si>
    <t>Bibza Martin</t>
  </si>
  <si>
    <t>1988</t>
  </si>
  <si>
    <t>Taranda Pavol</t>
  </si>
  <si>
    <t>TRSTÍN</t>
  </si>
  <si>
    <t>Lietavec Matej</t>
  </si>
  <si>
    <t>Gabovič Ivan</t>
  </si>
  <si>
    <t>Petrák Dušan</t>
  </si>
  <si>
    <t>TTK RM TEAM SKALICA</t>
  </si>
  <si>
    <t>Lietavec Ján</t>
  </si>
  <si>
    <t>MAŽENICE</t>
  </si>
  <si>
    <t>Kondrček Štefan</t>
  </si>
  <si>
    <t>Puškárová Jana</t>
  </si>
  <si>
    <t>1991</t>
  </si>
  <si>
    <t>Csejteyová Zuzana</t>
  </si>
  <si>
    <t>Trnka Roman</t>
  </si>
  <si>
    <t>Hruška František</t>
  </si>
  <si>
    <t>MALÁ VRBKA</t>
  </si>
  <si>
    <t>Krčová Michaela</t>
  </si>
  <si>
    <t>Csiba Karol</t>
  </si>
  <si>
    <t>Tvrdoň Lubomír</t>
  </si>
  <si>
    <t>KBBS TURČIANSKE TEPLICE</t>
  </si>
  <si>
    <t>Fúzek Martin</t>
  </si>
  <si>
    <t>Borovský Peter</t>
  </si>
  <si>
    <t>Jedlička Vladimír</t>
  </si>
  <si>
    <t>CÍFER</t>
  </si>
  <si>
    <t>Čerešňa Dušan</t>
  </si>
  <si>
    <t>OBEC KRAJNÉ</t>
  </si>
  <si>
    <t>Kostelánský Pavel</t>
  </si>
  <si>
    <t>KUŽELOV</t>
  </si>
  <si>
    <t>Jacko Andrej</t>
  </si>
  <si>
    <t>Hakke Vladimír</t>
  </si>
  <si>
    <t>Lechovič Stanislav</t>
  </si>
  <si>
    <t>TJ DOĽANY</t>
  </si>
  <si>
    <t>Žák Daniel</t>
  </si>
  <si>
    <t>Gerula Roman</t>
  </si>
  <si>
    <t>Braniša Marián</t>
  </si>
  <si>
    <t>Michálková Renata</t>
  </si>
  <si>
    <t>Blažo Eduard</t>
  </si>
  <si>
    <t>BĚŽECKÝ KLUB HODONÍN</t>
  </si>
  <si>
    <t>Bibza Jaroslav</t>
  </si>
  <si>
    <t>Volner Martin</t>
  </si>
  <si>
    <t>Juleny Ján</t>
  </si>
  <si>
    <t>Drobný Pavol</t>
  </si>
  <si>
    <t>Svitek Ondrej</t>
  </si>
  <si>
    <t>Krupanský Jakub</t>
  </si>
  <si>
    <t>Fulier Marcel</t>
  </si>
  <si>
    <t>Tóth Radoslav</t>
  </si>
  <si>
    <t>Varga Jaro</t>
  </si>
  <si>
    <t>KOMÁRE</t>
  </si>
  <si>
    <t>Čigaš Ján</t>
  </si>
  <si>
    <t>BK BRATISLAVA</t>
  </si>
  <si>
    <t>Tarbaj Július</t>
  </si>
  <si>
    <t>Pleva Miroslav</t>
  </si>
  <si>
    <t>2006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</si>
  <si>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</si>
  <si>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</si>
  <si>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</si>
  <si>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</si>
  <si>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</si>
  <si>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</si>
  <si>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</si>
  <si>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</si>
  <si>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</si>
  <si>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</si>
  <si>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</si>
  <si>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</si>
  <si>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</si>
  <si>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</si>
  <si>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</si>
  <si>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</si>
  <si>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</si>
  <si>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</si>
  <si>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</si>
  <si>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</si>
  <si>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</si>
  <si>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</si>
  <si>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</si>
  <si>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</si>
  <si>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</si>
  <si>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</si>
  <si>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</si>
  <si>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</si>
  <si>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</si>
  <si>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</si>
  <si>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</si>
  <si>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</si>
  <si>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</si>
  <si>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</si>
  <si>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</si>
  <si>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</si>
  <si>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</si>
  <si>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</si>
  <si>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</si>
  <si>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</si>
  <si>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</si>
  <si>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</si>
  <si>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</si>
  <si>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</si>
  <si>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</si>
  <si>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ABSOLÚTNE PORADIE - HLAVNÉ KATEGÓRIE 1997 - 2006</t>
  </si>
  <si>
    <t>Moravčíková Soňa</t>
  </si>
  <si>
    <t>M do 39 r.</t>
  </si>
  <si>
    <t>M od 40 do 49 r.</t>
  </si>
  <si>
    <t>M od 50 do 59 r.</t>
  </si>
  <si>
    <t>M od 60 do 69 r.</t>
  </si>
  <si>
    <t>Ž do 34 r.</t>
  </si>
  <si>
    <t>Ž od 35 do 49 r.</t>
  </si>
  <si>
    <t>Najstaršia žena</t>
  </si>
  <si>
    <t>Šunová Ľudmila</t>
  </si>
  <si>
    <t>Kriváň Mikuláš</t>
  </si>
  <si>
    <t>c.p.</t>
  </si>
  <si>
    <t>r. nar.</t>
  </si>
  <si>
    <t>NAJLEPŠÍ V KATEGÓRIÁCH 1997 - 2006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</si>
</sst>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19&quot;0"/>
    <numFmt numFmtId="165" formatCode="0.0%"/>
    <numFmt numFmtId="166" formatCode="d/m"/>
    <numFmt numFmtId="167" formatCode="dd/mm"/>
    <numFmt numFmtId="168" formatCode="#,##0\ [$Kč-405]"/>
    <numFmt numFmtId="169" formatCode="#,##0\ [$m-405]"/>
    <numFmt numFmtId="170" formatCode="#,##0.000\ [$km-405]"/>
    <numFmt numFmtId="171" formatCode="#,##0.000\ [$Kč-405]"/>
    <numFmt numFmtId="172" formatCode="#,##0.000\ [$m-405]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hh:mm"/>
    <numFmt numFmtId="177" formatCode="[$-41B]d\.\ mmmm\ yyyy"/>
    <numFmt numFmtId="178" formatCode="dd/mm/yyyy"/>
  </numFmts>
  <fonts count="3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b/>
      <sz val="18"/>
      <name val="Arial CE"/>
      <family val="2"/>
    </font>
    <font>
      <sz val="14"/>
      <name val="Times New Roman CE"/>
      <family val="1"/>
    </font>
    <font>
      <sz val="2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b/>
      <sz val="14"/>
      <color indexed="9"/>
      <name val="Arial CE"/>
      <family val="2"/>
    </font>
    <font>
      <b/>
      <sz val="18"/>
      <color indexed="9"/>
      <name val="Arial CE"/>
      <family val="2"/>
    </font>
    <font>
      <sz val="14"/>
      <color indexed="9"/>
      <name val="Times New Roman CE"/>
      <family val="1"/>
    </font>
    <font>
      <b/>
      <sz val="11"/>
      <name val="Arial CE"/>
      <family val="2"/>
    </font>
    <font>
      <b/>
      <sz val="9"/>
      <color indexed="12"/>
      <name val="Arial CE"/>
      <family val="2"/>
    </font>
    <font>
      <b/>
      <sz val="9"/>
      <color indexed="50"/>
      <name val="Arial CE"/>
      <family val="2"/>
    </font>
    <font>
      <b/>
      <sz val="9"/>
      <color indexed="10"/>
      <name val="Arial CE"/>
      <family val="2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12"/>
      <name val="Arial CE"/>
      <family val="2"/>
    </font>
    <font>
      <b/>
      <sz val="18"/>
      <color indexed="10"/>
      <name val="Arial CE"/>
      <family val="2"/>
    </font>
    <font>
      <b/>
      <sz val="18"/>
      <color indexed="14"/>
      <name val="Arial CE"/>
      <family val="2"/>
    </font>
    <font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10"/>
      <name val="Arial CE"/>
      <family val="2"/>
    </font>
    <font>
      <b/>
      <sz val="10"/>
      <color indexed="10"/>
      <name val="Arial CE"/>
      <family val="0"/>
    </font>
    <font>
      <sz val="8"/>
      <name val="Arial CE"/>
      <family val="0"/>
    </font>
    <font>
      <b/>
      <sz val="16"/>
      <color indexed="50"/>
      <name val="Arial CE"/>
      <family val="0"/>
    </font>
    <font>
      <b/>
      <sz val="36"/>
      <name val="Times New Roman"/>
      <family val="1"/>
    </font>
    <font>
      <sz val="14"/>
      <name val="Arial CE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20" applyFont="1" applyBorder="1" applyAlignment="1">
      <alignment horizontal="center"/>
      <protection/>
    </xf>
    <xf numFmtId="0" fontId="17" fillId="0" borderId="1" xfId="20" applyFont="1" applyBorder="1">
      <alignment/>
      <protection/>
    </xf>
    <xf numFmtId="0" fontId="18" fillId="0" borderId="1" xfId="20" applyFont="1" applyBorder="1">
      <alignment/>
      <protection/>
    </xf>
    <xf numFmtId="21" fontId="19" fillId="0" borderId="1" xfId="20" applyNumberFormat="1" applyFont="1" applyBorder="1" applyAlignment="1">
      <alignment horizontal="center"/>
      <protection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Continuous" vertical="center" wrapText="1"/>
    </xf>
    <xf numFmtId="49" fontId="11" fillId="0" borderId="1" xfId="0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centerContinuous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1" xfId="0" applyFont="1" applyBorder="1" applyAlignment="1">
      <alignment horizontal="left"/>
    </xf>
    <xf numFmtId="45" fontId="19" fillId="0" borderId="1" xfId="20" applyNumberFormat="1" applyFont="1" applyBorder="1" applyAlignment="1">
      <alignment horizontal="center"/>
      <protection/>
    </xf>
    <xf numFmtId="45" fontId="11" fillId="0" borderId="2" xfId="0" applyNumberFormat="1" applyFont="1" applyFill="1" applyBorder="1" applyAlignment="1" applyProtection="1">
      <alignment horizontal="center"/>
      <protection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Continuous" vertical="center" wrapText="1"/>
    </xf>
    <xf numFmtId="0" fontId="9" fillId="4" borderId="3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165" fontId="15" fillId="5" borderId="2" xfId="0" applyNumberFormat="1" applyFont="1" applyFill="1" applyBorder="1" applyAlignment="1">
      <alignment horizontal="center"/>
    </xf>
    <xf numFmtId="9" fontId="7" fillId="2" borderId="2" xfId="0" applyNumberFormat="1" applyFont="1" applyFill="1" applyBorder="1" applyAlignment="1">
      <alignment horizontal="center"/>
    </xf>
    <xf numFmtId="1" fontId="14" fillId="5" borderId="1" xfId="0" applyNumberFormat="1" applyFont="1" applyFill="1" applyBorder="1" applyAlignment="1">
      <alignment horizontal="center" vertical="center"/>
    </xf>
    <xf numFmtId="1" fontId="25" fillId="2" borderId="1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167" fontId="10" fillId="6" borderId="2" xfId="0" applyNumberFormat="1" applyFont="1" applyFill="1" applyBorder="1" applyAlignment="1">
      <alignment horizontal="center"/>
    </xf>
    <xf numFmtId="165" fontId="7" fillId="7" borderId="2" xfId="0" applyNumberFormat="1" applyFont="1" applyFill="1" applyBorder="1" applyAlignment="1">
      <alignment horizontal="center"/>
    </xf>
    <xf numFmtId="9" fontId="7" fillId="2" borderId="2" xfId="0" applyNumberFormat="1" applyFont="1" applyFill="1" applyBorder="1" applyAlignment="1">
      <alignment horizontal="centerContinuous"/>
    </xf>
    <xf numFmtId="0" fontId="6" fillId="2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1" fontId="23" fillId="2" borderId="1" xfId="0" applyNumberFormat="1" applyFont="1" applyFill="1" applyBorder="1" applyAlignment="1">
      <alignment horizontal="center" vertical="center"/>
    </xf>
    <xf numFmtId="1" fontId="20" fillId="5" borderId="1" xfId="0" applyNumberFormat="1" applyFont="1" applyFill="1" applyBorder="1" applyAlignment="1">
      <alignment horizontal="center" vertical="center"/>
    </xf>
    <xf numFmtId="1" fontId="24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/>
    </xf>
    <xf numFmtId="9" fontId="0" fillId="2" borderId="0" xfId="0" applyNumberFormat="1" applyFill="1" applyAlignment="1">
      <alignment/>
    </xf>
    <xf numFmtId="0" fontId="30" fillId="2" borderId="0" xfId="0" applyFont="1" applyFill="1" applyBorder="1" applyAlignment="1">
      <alignment horizontal="centerContinuous"/>
    </xf>
    <xf numFmtId="0" fontId="11" fillId="0" borderId="1" xfId="0" applyFont="1" applyBorder="1" applyAlignment="1">
      <alignment horizontal="center"/>
    </xf>
    <xf numFmtId="49" fontId="11" fillId="0" borderId="1" xfId="20" applyNumberFormat="1" applyFont="1" applyBorder="1" applyAlignment="1">
      <alignment horizontal="center"/>
      <protection/>
    </xf>
    <xf numFmtId="0" fontId="17" fillId="6" borderId="1" xfId="20" applyFont="1" applyFill="1" applyBorder="1">
      <alignment/>
      <protection/>
    </xf>
    <xf numFmtId="0" fontId="18" fillId="6" borderId="1" xfId="20" applyFont="1" applyFill="1" applyBorder="1">
      <alignment/>
      <protection/>
    </xf>
    <xf numFmtId="49" fontId="11" fillId="6" borderId="1" xfId="20" applyNumberFormat="1" applyFont="1" applyFill="1" applyBorder="1" applyAlignment="1">
      <alignment horizontal="center"/>
      <protection/>
    </xf>
    <xf numFmtId="0" fontId="11" fillId="6" borderId="1" xfId="20" applyFont="1" applyFill="1" applyBorder="1" applyAlignment="1">
      <alignment horizontal="center"/>
      <protection/>
    </xf>
    <xf numFmtId="49" fontId="11" fillId="6" borderId="1" xfId="0" applyNumberFormat="1" applyFont="1" applyFill="1" applyBorder="1" applyAlignment="1">
      <alignment horizontal="center"/>
    </xf>
    <xf numFmtId="21" fontId="19" fillId="6" borderId="1" xfId="20" applyNumberFormat="1" applyFont="1" applyFill="1" applyBorder="1" applyAlignment="1">
      <alignment horizontal="center"/>
      <protection/>
    </xf>
    <xf numFmtId="0" fontId="17" fillId="8" borderId="1" xfId="20" applyFont="1" applyFill="1" applyBorder="1">
      <alignment/>
      <protection/>
    </xf>
    <xf numFmtId="0" fontId="18" fillId="8" borderId="1" xfId="20" applyFont="1" applyFill="1" applyBorder="1">
      <alignment/>
      <protection/>
    </xf>
    <xf numFmtId="49" fontId="11" fillId="8" borderId="1" xfId="20" applyNumberFormat="1" applyFont="1" applyFill="1" applyBorder="1" applyAlignment="1">
      <alignment horizontal="center"/>
      <protection/>
    </xf>
    <xf numFmtId="0" fontId="11" fillId="8" borderId="1" xfId="20" applyFont="1" applyFill="1" applyBorder="1" applyAlignment="1">
      <alignment horizontal="center"/>
      <protection/>
    </xf>
    <xf numFmtId="49" fontId="11" fillId="8" borderId="1" xfId="0" applyNumberFormat="1" applyFont="1" applyFill="1" applyBorder="1" applyAlignment="1">
      <alignment horizontal="center"/>
    </xf>
    <xf numFmtId="21" fontId="19" fillId="8" borderId="1" xfId="20" applyNumberFormat="1" applyFont="1" applyFill="1" applyBorder="1" applyAlignment="1">
      <alignment horizontal="center"/>
      <protection/>
    </xf>
    <xf numFmtId="0" fontId="11" fillId="8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45" fontId="11" fillId="0" borderId="1" xfId="0" applyNumberFormat="1" applyFont="1" applyFill="1" applyBorder="1" applyAlignment="1" applyProtection="1">
      <alignment horizontal="center"/>
      <protection/>
    </xf>
    <xf numFmtId="45" fontId="11" fillId="6" borderId="1" xfId="0" applyNumberFormat="1" applyFont="1" applyFill="1" applyBorder="1" applyAlignment="1" applyProtection="1">
      <alignment horizontal="center"/>
      <protection/>
    </xf>
    <xf numFmtId="45" fontId="11" fillId="8" borderId="1" xfId="0" applyNumberFormat="1" applyFont="1" applyFill="1" applyBorder="1" applyAlignment="1" applyProtection="1">
      <alignment horizontal="center"/>
      <protection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8" fillId="2" borderId="0" xfId="0" applyFont="1" applyFill="1" applyAlignment="1">
      <alignment/>
    </xf>
    <xf numFmtId="178" fontId="11" fillId="0" borderId="1" xfId="0" applyNumberFormat="1" applyFont="1" applyBorder="1" applyAlignment="1">
      <alignment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Continuous" vertical="center" wrapText="1"/>
    </xf>
    <xf numFmtId="0" fontId="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1" fillId="2" borderId="0" xfId="0" applyFont="1" applyFill="1" applyAlignment="1">
      <alignment/>
    </xf>
    <xf numFmtId="0" fontId="11" fillId="0" borderId="0" xfId="0" applyFont="1" applyAlignment="1">
      <alignment/>
    </xf>
    <xf numFmtId="0" fontId="11" fillId="2" borderId="0" xfId="0" applyFont="1" applyFill="1" applyAlignment="1">
      <alignment horizontal="center"/>
    </xf>
    <xf numFmtId="0" fontId="34" fillId="9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textRotation="90" wrapText="1"/>
    </xf>
    <xf numFmtId="0" fontId="35" fillId="2" borderId="0" xfId="0" applyFont="1" applyFill="1" applyAlignment="1">
      <alignment/>
    </xf>
    <xf numFmtId="0" fontId="35" fillId="0" borderId="0" xfId="0" applyFont="1" applyAlignment="1">
      <alignment/>
    </xf>
    <xf numFmtId="0" fontId="34" fillId="9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textRotation="90"/>
    </xf>
    <xf numFmtId="0" fontId="16" fillId="4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17" fillId="0" borderId="5" xfId="20" applyFont="1" applyBorder="1" applyAlignment="1">
      <alignment horizontal="center"/>
      <protection/>
    </xf>
    <xf numFmtId="0" fontId="17" fillId="0" borderId="6" xfId="20" applyFont="1" applyBorder="1" applyAlignment="1">
      <alignment horizontal="center"/>
      <protection/>
    </xf>
    <xf numFmtId="0" fontId="17" fillId="0" borderId="7" xfId="20" applyFont="1" applyBorder="1" applyAlignment="1">
      <alignment horizontal="center"/>
      <protection/>
    </xf>
    <xf numFmtId="21" fontId="19" fillId="0" borderId="5" xfId="20" applyNumberFormat="1" applyFont="1" applyBorder="1" applyAlignment="1">
      <alignment horizontal="center"/>
      <protection/>
    </xf>
    <xf numFmtId="21" fontId="19" fillId="0" borderId="7" xfId="20" applyNumberFormat="1" applyFont="1" applyBorder="1" applyAlignment="1">
      <alignment horizontal="center"/>
      <protection/>
    </xf>
    <xf numFmtId="0" fontId="13" fillId="10" borderId="8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1" fontId="20" fillId="5" borderId="5" xfId="0" applyNumberFormat="1" applyFont="1" applyFill="1" applyBorder="1" applyAlignment="1">
      <alignment horizontal="center" vertical="center"/>
    </xf>
    <xf numFmtId="1" fontId="20" fillId="5" borderId="7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9933"/>
                </a:solidFill>
                <a:latin typeface="Arial CE"/>
                <a:ea typeface="Arial CE"/>
                <a:cs typeface="Arial CE"/>
              </a:rPr>
              <a:t>POČET BEŽCOV 1996 - 2006</a:t>
            </a:r>
          </a:p>
        </c:rich>
      </c:tx>
      <c:layout>
        <c:manualLayout>
          <c:xMode val="factor"/>
          <c:yMode val="factor"/>
          <c:x val="-0.011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"/>
          <c:w val="0.9535"/>
          <c:h val="0.93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'počet bežcov-graf'!$A$2:$A$13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'počet bežcov-graf'!$A$2:$A$13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Hlavné kategórie</c:v>
          </c:tx>
          <c:spPr>
            <a:ln w="381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'počet bežcov-graf'!$A$2:$A$13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'počet bežcov-graf'!$B$2:$B$13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Žiacke kategórie</c:v>
          </c:tx>
          <c:spPr>
            <a:ln w="381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339933"/>
              </a:solidFill>
              <a:ln>
                <a:solidFill>
                  <a:srgbClr val="CCFF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9933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'počet bežcov-graf'!$A$2:$A$13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'počet bežcov-graf'!$C$2:$C$13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1991949"/>
        <c:axId val="40818678"/>
      </c:lineChart>
      <c:catAx>
        <c:axId val="1199194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40818678"/>
        <c:crosses val="autoZero"/>
        <c:auto val="0"/>
        <c:lblOffset val="100"/>
        <c:tickLblSkip val="1"/>
        <c:noMultiLvlLbl val="0"/>
      </c:catAx>
      <c:valAx>
        <c:axId val="40818678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11991949"/>
        <c:crossesAt val="1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581775" cy="4352925"/>
    <xdr:graphicFrame>
      <xdr:nvGraphicFramePr>
        <xdr:cNvPr id="1" name="Chart 1"/>
        <xdr:cNvGraphicFramePr/>
      </xdr:nvGraphicFramePr>
      <xdr:xfrm>
        <a:off x="0" y="0"/>
        <a:ext cx="65817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485775</xdr:colOff>
      <xdr:row>32</xdr:row>
      <xdr:rowOff>19050</xdr:rowOff>
    </xdr:from>
    <xdr:to>
      <xdr:col>0</xdr:col>
      <xdr:colOff>609600</xdr:colOff>
      <xdr:row>32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485775" y="4410075"/>
          <a:ext cx="133350" cy="114300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485775</xdr:colOff>
      <xdr:row>33</xdr:row>
      <xdr:rowOff>19050</xdr:rowOff>
    </xdr:from>
    <xdr:to>
      <xdr:col>0</xdr:col>
      <xdr:colOff>609600</xdr:colOff>
      <xdr:row>33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485775" y="4572000"/>
          <a:ext cx="133350" cy="114300"/>
        </a:xfrm>
        <a:prstGeom prst="rect">
          <a:avLst/>
        </a:prstGeom>
        <a:solidFill>
          <a:srgbClr val="33993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8"/>
  <sheetViews>
    <sheetView workbookViewId="0" topLeftCell="A1">
      <selection activeCell="D3" sqref="D3"/>
    </sheetView>
  </sheetViews>
  <sheetFormatPr defaultColWidth="9.00390625" defaultRowHeight="12.75"/>
  <cols>
    <col min="1" max="1" width="5.00390625" style="0" customWidth="1"/>
    <col min="2" max="2" width="24.75390625" style="0" customWidth="1"/>
    <col min="3" max="3" width="33.625" style="0" customWidth="1"/>
    <col min="4" max="6" width="6.75390625" style="0" customWidth="1"/>
    <col min="7" max="7" width="9.00390625" style="0" customWidth="1"/>
    <col min="8" max="8" width="7.75390625" style="0" customWidth="1"/>
    <col min="9" max="9" width="0.12890625" style="0" customWidth="1"/>
  </cols>
  <sheetData>
    <row r="1" spans="1:9" s="5" customFormat="1" ht="21" customHeight="1">
      <c r="A1" s="90" t="s">
        <v>1587</v>
      </c>
      <c r="B1" s="90"/>
      <c r="C1" s="90"/>
      <c r="D1" s="90"/>
      <c r="E1" s="90"/>
      <c r="F1" s="90"/>
      <c r="G1" s="90"/>
      <c r="H1" s="90"/>
      <c r="I1" s="67"/>
    </row>
    <row r="2" spans="1:9" s="4" customFormat="1" ht="24.75" customHeight="1">
      <c r="A2" s="11" t="s">
        <v>1598</v>
      </c>
      <c r="B2" s="12" t="s">
        <v>0</v>
      </c>
      <c r="C2" s="12" t="s">
        <v>1</v>
      </c>
      <c r="D2" s="11" t="s">
        <v>1599</v>
      </c>
      <c r="E2" s="11" t="s">
        <v>1136</v>
      </c>
      <c r="F2" s="11" t="s">
        <v>577</v>
      </c>
      <c r="G2" s="11" t="s">
        <v>2</v>
      </c>
      <c r="H2" s="11" t="s">
        <v>1134</v>
      </c>
      <c r="I2" s="68"/>
    </row>
    <row r="3" spans="1:9" s="6" customFormat="1" ht="12" customHeight="1">
      <c r="A3" s="47" t="s">
        <v>3</v>
      </c>
      <c r="B3" s="8" t="s">
        <v>15</v>
      </c>
      <c r="C3" s="9" t="s">
        <v>12</v>
      </c>
      <c r="D3" s="48" t="s">
        <v>16</v>
      </c>
      <c r="E3" s="7" t="s">
        <v>1140</v>
      </c>
      <c r="F3" s="13" t="s">
        <v>929</v>
      </c>
      <c r="G3" s="10">
        <v>0.023217592592592592</v>
      </c>
      <c r="H3" s="63">
        <v>0.0021769894601587052</v>
      </c>
      <c r="I3" s="66"/>
    </row>
    <row r="4" spans="1:9" s="6" customFormat="1" ht="12" customHeight="1">
      <c r="A4" s="47" t="s">
        <v>7</v>
      </c>
      <c r="B4" s="8" t="s">
        <v>987</v>
      </c>
      <c r="C4" s="9" t="s">
        <v>988</v>
      </c>
      <c r="D4" s="48" t="s">
        <v>337</v>
      </c>
      <c r="E4" s="7" t="s">
        <v>1140</v>
      </c>
      <c r="F4" s="13">
        <v>2003</v>
      </c>
      <c r="G4" s="10">
        <v>0.02359953703703704</v>
      </c>
      <c r="H4" s="63">
        <v>0.0022128023475890333</v>
      </c>
      <c r="I4" s="66"/>
    </row>
    <row r="5" spans="1:9" s="6" customFormat="1" ht="12" customHeight="1">
      <c r="A5" s="47" t="s">
        <v>10</v>
      </c>
      <c r="B5" s="8" t="s">
        <v>4</v>
      </c>
      <c r="C5" s="9" t="s">
        <v>5</v>
      </c>
      <c r="D5" s="48" t="s">
        <v>6</v>
      </c>
      <c r="E5" s="7" t="s">
        <v>1140</v>
      </c>
      <c r="F5" s="13" t="s">
        <v>553</v>
      </c>
      <c r="G5" s="10">
        <v>0.02372685185185185</v>
      </c>
      <c r="H5" s="63">
        <v>0.0022247399767324756</v>
      </c>
      <c r="I5" s="66"/>
    </row>
    <row r="6" spans="1:9" s="6" customFormat="1" ht="12" customHeight="1">
      <c r="A6" s="47" t="s">
        <v>14</v>
      </c>
      <c r="B6" s="8" t="s">
        <v>8</v>
      </c>
      <c r="C6" s="9" t="s">
        <v>1143</v>
      </c>
      <c r="D6" s="48" t="s">
        <v>124</v>
      </c>
      <c r="E6" s="7" t="s">
        <v>1137</v>
      </c>
      <c r="F6" s="13" t="s">
        <v>929</v>
      </c>
      <c r="G6" s="10">
        <v>0.023761574074074074</v>
      </c>
      <c r="H6" s="63">
        <v>0.0022279956937715966</v>
      </c>
      <c r="I6" s="66"/>
    </row>
    <row r="7" spans="1:9" s="6" customFormat="1" ht="12" customHeight="1">
      <c r="A7" s="47" t="s">
        <v>18</v>
      </c>
      <c r="B7" s="8" t="s">
        <v>11</v>
      </c>
      <c r="C7" s="9" t="s">
        <v>12</v>
      </c>
      <c r="D7" s="48" t="s">
        <v>13</v>
      </c>
      <c r="E7" s="7" t="s">
        <v>1140</v>
      </c>
      <c r="F7" s="13" t="s">
        <v>929</v>
      </c>
      <c r="G7" s="10">
        <v>0.023842592592592596</v>
      </c>
      <c r="H7" s="63">
        <v>0.0022355923668628784</v>
      </c>
      <c r="I7" s="66"/>
    </row>
    <row r="8" spans="1:9" s="6" customFormat="1" ht="12" customHeight="1">
      <c r="A8" s="47" t="s">
        <v>22</v>
      </c>
      <c r="B8" s="8" t="s">
        <v>584</v>
      </c>
      <c r="C8" s="9" t="s">
        <v>585</v>
      </c>
      <c r="D8" s="48" t="s">
        <v>13</v>
      </c>
      <c r="E8" s="7" t="s">
        <v>1140</v>
      </c>
      <c r="F8" s="13">
        <v>2001</v>
      </c>
      <c r="G8" s="10">
        <v>0.02390046296296296</v>
      </c>
      <c r="H8" s="63">
        <v>0.002241018561928079</v>
      </c>
      <c r="I8" s="66"/>
    </row>
    <row r="9" spans="1:9" s="6" customFormat="1" ht="12" customHeight="1">
      <c r="A9" s="47" t="s">
        <v>25</v>
      </c>
      <c r="B9" s="8" t="s">
        <v>740</v>
      </c>
      <c r="C9" s="9" t="s">
        <v>12</v>
      </c>
      <c r="D9" s="48" t="s">
        <v>13</v>
      </c>
      <c r="E9" s="7" t="s">
        <v>1140</v>
      </c>
      <c r="F9" s="13">
        <v>2004</v>
      </c>
      <c r="G9" s="10">
        <v>0.024050925925925924</v>
      </c>
      <c r="H9" s="63">
        <v>0.002257243165267567</v>
      </c>
      <c r="I9" s="66"/>
    </row>
    <row r="10" spans="1:9" s="6" customFormat="1" ht="12" customHeight="1">
      <c r="A10" s="47" t="s">
        <v>28</v>
      </c>
      <c r="B10" s="8" t="s">
        <v>856</v>
      </c>
      <c r="C10" s="9" t="s">
        <v>555</v>
      </c>
      <c r="D10" s="48" t="s">
        <v>337</v>
      </c>
      <c r="E10" s="7" t="s">
        <v>1140</v>
      </c>
      <c r="F10" s="13" t="s">
        <v>929</v>
      </c>
      <c r="G10" s="10">
        <v>0.0241087962962963</v>
      </c>
      <c r="H10" s="63">
        <v>0.0022605528641628037</v>
      </c>
      <c r="I10" s="66"/>
    </row>
    <row r="11" spans="1:9" s="6" customFormat="1" ht="12" customHeight="1">
      <c r="A11" s="47" t="s">
        <v>30</v>
      </c>
      <c r="B11" s="8" t="s">
        <v>29</v>
      </c>
      <c r="C11" s="9" t="s">
        <v>1223</v>
      </c>
      <c r="D11" s="48" t="s">
        <v>34</v>
      </c>
      <c r="E11" s="7" t="s">
        <v>1137</v>
      </c>
      <c r="F11" s="13">
        <v>2004</v>
      </c>
      <c r="G11" s="10">
        <v>0.024212962962962964</v>
      </c>
      <c r="H11" s="63">
        <v>0.0022724507708083495</v>
      </c>
      <c r="I11" s="66"/>
    </row>
    <row r="12" spans="1:9" s="6" customFormat="1" ht="12" customHeight="1">
      <c r="A12" s="47" t="s">
        <v>31</v>
      </c>
      <c r="B12" s="8" t="s">
        <v>23</v>
      </c>
      <c r="C12" s="9" t="s">
        <v>5</v>
      </c>
      <c r="D12" s="48" t="s">
        <v>24</v>
      </c>
      <c r="E12" s="7" t="s">
        <v>1140</v>
      </c>
      <c r="F12" s="13" t="s">
        <v>653</v>
      </c>
      <c r="G12" s="10">
        <v>0.024212962962963047</v>
      </c>
      <c r="H12" s="63">
        <v>0.0022703200152801735</v>
      </c>
      <c r="I12" s="66"/>
    </row>
    <row r="13" spans="1:9" s="6" customFormat="1" ht="12" customHeight="1">
      <c r="A13" s="47" t="s">
        <v>32</v>
      </c>
      <c r="B13" s="8" t="s">
        <v>737</v>
      </c>
      <c r="C13" s="9" t="s">
        <v>715</v>
      </c>
      <c r="D13" s="48" t="s">
        <v>142</v>
      </c>
      <c r="E13" s="7" t="s">
        <v>1140</v>
      </c>
      <c r="F13" s="13">
        <v>2001</v>
      </c>
      <c r="G13" s="10">
        <v>0.024259259259259258</v>
      </c>
      <c r="H13" s="63">
        <v>0.002274660971332326</v>
      </c>
      <c r="I13" s="66"/>
    </row>
    <row r="14" spans="1:9" s="6" customFormat="1" ht="12" customHeight="1">
      <c r="A14" s="47" t="s">
        <v>35</v>
      </c>
      <c r="B14" s="8" t="s">
        <v>1224</v>
      </c>
      <c r="C14" s="9" t="s">
        <v>127</v>
      </c>
      <c r="D14" s="48" t="s">
        <v>636</v>
      </c>
      <c r="E14" s="7" t="s">
        <v>1140</v>
      </c>
      <c r="F14" s="13">
        <v>2004</v>
      </c>
      <c r="G14" s="10">
        <v>0.02428240740740741</v>
      </c>
      <c r="H14" s="63">
        <v>0.0022789683160401135</v>
      </c>
      <c r="I14" s="66"/>
    </row>
    <row r="15" spans="1:9" s="6" customFormat="1" ht="12" customHeight="1">
      <c r="A15" s="47" t="s">
        <v>38</v>
      </c>
      <c r="B15" s="8" t="s">
        <v>586</v>
      </c>
      <c r="C15" s="9" t="s">
        <v>127</v>
      </c>
      <c r="D15" s="48" t="s">
        <v>27</v>
      </c>
      <c r="E15" s="7" t="s">
        <v>1140</v>
      </c>
      <c r="F15" s="13" t="s">
        <v>653</v>
      </c>
      <c r="G15" s="10">
        <v>0.02429398148148154</v>
      </c>
      <c r="H15" s="63">
        <v>0.0022779166883714528</v>
      </c>
      <c r="I15" s="66"/>
    </row>
    <row r="16" spans="1:9" s="6" customFormat="1" ht="12" customHeight="1">
      <c r="A16" s="47" t="s">
        <v>41</v>
      </c>
      <c r="B16" s="8" t="s">
        <v>1225</v>
      </c>
      <c r="C16" s="9" t="s">
        <v>1226</v>
      </c>
      <c r="D16" s="48" t="s">
        <v>402</v>
      </c>
      <c r="E16" s="7" t="s">
        <v>1137</v>
      </c>
      <c r="F16" s="13">
        <v>2005</v>
      </c>
      <c r="G16" s="10">
        <v>0.024444444444444446</v>
      </c>
      <c r="H16" s="63">
        <v>0.002294175921580896</v>
      </c>
      <c r="I16" s="66"/>
    </row>
    <row r="17" spans="1:9" s="6" customFormat="1" ht="12" customHeight="1">
      <c r="A17" s="47" t="s">
        <v>45</v>
      </c>
      <c r="B17" s="8" t="s">
        <v>989</v>
      </c>
      <c r="C17" s="9" t="s">
        <v>988</v>
      </c>
      <c r="D17" s="48" t="s">
        <v>222</v>
      </c>
      <c r="E17" s="7" t="s">
        <v>1140</v>
      </c>
      <c r="F17" s="13">
        <v>2003</v>
      </c>
      <c r="G17" s="10">
        <v>0.02445601851851852</v>
      </c>
      <c r="H17" s="63">
        <v>0.0022931100345540104</v>
      </c>
      <c r="I17" s="66"/>
    </row>
    <row r="18" spans="1:9" s="6" customFormat="1" ht="12" customHeight="1">
      <c r="A18" s="47" t="s">
        <v>48</v>
      </c>
      <c r="B18" s="8" t="s">
        <v>19</v>
      </c>
      <c r="C18" s="9" t="s">
        <v>20</v>
      </c>
      <c r="D18" s="48" t="s">
        <v>21</v>
      </c>
      <c r="E18" s="7" t="s">
        <v>1140</v>
      </c>
      <c r="F18" s="13" t="s">
        <v>553</v>
      </c>
      <c r="G18" s="10">
        <v>0.024467592592592593</v>
      </c>
      <c r="H18" s="63">
        <v>0.0022941952735670507</v>
      </c>
      <c r="I18" s="66"/>
    </row>
    <row r="19" spans="1:9" s="6" customFormat="1" ht="12" customHeight="1">
      <c r="A19" s="47" t="s">
        <v>52</v>
      </c>
      <c r="B19" s="8" t="s">
        <v>590</v>
      </c>
      <c r="C19" s="9" t="s">
        <v>591</v>
      </c>
      <c r="D19" s="48" t="s">
        <v>27</v>
      </c>
      <c r="E19" s="7" t="s">
        <v>1140</v>
      </c>
      <c r="F19" s="13">
        <v>2001</v>
      </c>
      <c r="G19" s="10">
        <v>0.024641203703703707</v>
      </c>
      <c r="H19" s="63">
        <v>0.0023104738587626543</v>
      </c>
      <c r="I19" s="66"/>
    </row>
    <row r="20" spans="1:9" s="6" customFormat="1" ht="12" customHeight="1">
      <c r="A20" s="47" t="s">
        <v>55</v>
      </c>
      <c r="B20" s="8" t="s">
        <v>114</v>
      </c>
      <c r="C20" s="9" t="s">
        <v>587</v>
      </c>
      <c r="D20" s="48" t="s">
        <v>580</v>
      </c>
      <c r="E20" s="7" t="s">
        <v>1140</v>
      </c>
      <c r="F20" s="13" t="s">
        <v>653</v>
      </c>
      <c r="G20" s="10">
        <v>0.024768518518518468</v>
      </c>
      <c r="H20" s="63">
        <v>0.0023224114879060918</v>
      </c>
      <c r="I20" s="66"/>
    </row>
    <row r="21" spans="1:9" s="6" customFormat="1" ht="12" customHeight="1">
      <c r="A21" s="47" t="s">
        <v>58</v>
      </c>
      <c r="B21" s="8" t="s">
        <v>42</v>
      </c>
      <c r="C21" s="9" t="s">
        <v>1144</v>
      </c>
      <c r="D21" s="48" t="s">
        <v>44</v>
      </c>
      <c r="E21" s="7" t="s">
        <v>1137</v>
      </c>
      <c r="F21" s="13">
        <v>2001</v>
      </c>
      <c r="G21" s="10">
        <v>0.024803240740740744</v>
      </c>
      <c r="H21" s="63">
        <v>0.0023256672049452175</v>
      </c>
      <c r="I21" s="66"/>
    </row>
    <row r="22" spans="1:9" s="6" customFormat="1" ht="12" customHeight="1">
      <c r="A22" s="47" t="s">
        <v>62</v>
      </c>
      <c r="B22" s="8" t="s">
        <v>588</v>
      </c>
      <c r="C22" s="9" t="s">
        <v>589</v>
      </c>
      <c r="D22" s="48" t="s">
        <v>6</v>
      </c>
      <c r="E22" s="7" t="s">
        <v>1140</v>
      </c>
      <c r="F22" s="13" t="s">
        <v>653</v>
      </c>
      <c r="G22" s="10">
        <v>0.024907407407407378</v>
      </c>
      <c r="H22" s="63">
        <v>0.0023354343560625765</v>
      </c>
      <c r="I22" s="66"/>
    </row>
    <row r="23" spans="1:9" s="6" customFormat="1" ht="12" customHeight="1">
      <c r="A23" s="47" t="s">
        <v>63</v>
      </c>
      <c r="B23" s="8" t="s">
        <v>742</v>
      </c>
      <c r="C23" s="9" t="s">
        <v>12</v>
      </c>
      <c r="D23" s="48" t="s">
        <v>578</v>
      </c>
      <c r="E23" s="7" t="s">
        <v>1140</v>
      </c>
      <c r="F23" s="13" t="s">
        <v>9</v>
      </c>
      <c r="G23" s="10">
        <v>0.02496527777777778</v>
      </c>
      <c r="H23" s="63">
        <v>0.0023408605511277807</v>
      </c>
      <c r="I23" s="66"/>
    </row>
    <row r="24" spans="1:9" s="6" customFormat="1" ht="12" customHeight="1">
      <c r="A24" s="47" t="s">
        <v>66</v>
      </c>
      <c r="B24" s="8" t="s">
        <v>738</v>
      </c>
      <c r="C24" s="9" t="s">
        <v>555</v>
      </c>
      <c r="D24" s="48" t="s">
        <v>173</v>
      </c>
      <c r="E24" s="7" t="s">
        <v>1140</v>
      </c>
      <c r="F24" s="13">
        <v>2001</v>
      </c>
      <c r="G24" s="10">
        <v>0.02496527777777778</v>
      </c>
      <c r="H24" s="63">
        <v>0.0023408605511277807</v>
      </c>
      <c r="I24" s="66"/>
    </row>
    <row r="25" spans="1:9" s="6" customFormat="1" ht="12" customHeight="1">
      <c r="A25" s="47" t="s">
        <v>69</v>
      </c>
      <c r="B25" s="8" t="s">
        <v>739</v>
      </c>
      <c r="C25" s="9" t="s">
        <v>715</v>
      </c>
      <c r="D25" s="48" t="s">
        <v>578</v>
      </c>
      <c r="E25" s="7" t="s">
        <v>1140</v>
      </c>
      <c r="F25" s="13">
        <v>2001</v>
      </c>
      <c r="G25" s="10">
        <v>0.025011574074074075</v>
      </c>
      <c r="H25" s="63">
        <v>0.0023452015071799416</v>
      </c>
      <c r="I25" s="66"/>
    </row>
    <row r="26" spans="1:9" s="6" customFormat="1" ht="12" customHeight="1">
      <c r="A26" s="47" t="s">
        <v>72</v>
      </c>
      <c r="B26" s="8" t="s">
        <v>49</v>
      </c>
      <c r="C26" s="9" t="s">
        <v>50</v>
      </c>
      <c r="D26" s="48" t="s">
        <v>51</v>
      </c>
      <c r="E26" s="7" t="s">
        <v>1140</v>
      </c>
      <c r="F26" s="13" t="s">
        <v>653</v>
      </c>
      <c r="G26" s="10">
        <v>0.025092592592592666</v>
      </c>
      <c r="H26" s="63">
        <v>0.00235279818027123</v>
      </c>
      <c r="I26" s="66"/>
    </row>
    <row r="27" spans="1:9" s="6" customFormat="1" ht="12" customHeight="1">
      <c r="A27" s="47" t="s">
        <v>75</v>
      </c>
      <c r="B27" s="8" t="s">
        <v>33</v>
      </c>
      <c r="C27" s="9" t="s">
        <v>1142</v>
      </c>
      <c r="D27" s="48" t="s">
        <v>34</v>
      </c>
      <c r="E27" s="7" t="s">
        <v>1138</v>
      </c>
      <c r="F27" s="13" t="s">
        <v>553</v>
      </c>
      <c r="G27" s="10">
        <v>0.02511574074074074</v>
      </c>
      <c r="H27" s="63">
        <v>0.0023549686582973036</v>
      </c>
      <c r="I27" s="66"/>
    </row>
    <row r="28" spans="1:9" s="6" customFormat="1" ht="12" customHeight="1">
      <c r="A28" s="47" t="s">
        <v>77</v>
      </c>
      <c r="B28" s="8" t="s">
        <v>36</v>
      </c>
      <c r="C28" s="9" t="s">
        <v>194</v>
      </c>
      <c r="D28" s="48" t="s">
        <v>37</v>
      </c>
      <c r="E28" s="7" t="s">
        <v>1140</v>
      </c>
      <c r="F28" s="13" t="s">
        <v>929</v>
      </c>
      <c r="G28" s="10">
        <v>0.02511574074074074</v>
      </c>
      <c r="H28" s="63">
        <v>0.0023549686582973036</v>
      </c>
      <c r="I28" s="66"/>
    </row>
    <row r="29" spans="1:9" s="6" customFormat="1" ht="12" customHeight="1">
      <c r="A29" s="47" t="s">
        <v>80</v>
      </c>
      <c r="B29" s="8" t="s">
        <v>1225</v>
      </c>
      <c r="C29" s="9" t="s">
        <v>1226</v>
      </c>
      <c r="D29" s="48" t="s">
        <v>402</v>
      </c>
      <c r="E29" s="7" t="s">
        <v>1137</v>
      </c>
      <c r="F29" s="13" t="s">
        <v>1541</v>
      </c>
      <c r="G29" s="10">
        <v>0.02515046296296296</v>
      </c>
      <c r="H29" s="63">
        <v>0.002360437631437162</v>
      </c>
      <c r="I29" s="66"/>
    </row>
    <row r="30" spans="1:9" s="6" customFormat="1" ht="12" customHeight="1">
      <c r="A30" s="47" t="s">
        <v>82</v>
      </c>
      <c r="B30" s="8" t="s">
        <v>990</v>
      </c>
      <c r="C30" s="9" t="s">
        <v>43</v>
      </c>
      <c r="D30" s="48" t="s">
        <v>337</v>
      </c>
      <c r="E30" s="7" t="s">
        <v>1140</v>
      </c>
      <c r="F30" s="13">
        <v>2003</v>
      </c>
      <c r="G30" s="10">
        <v>0.02515046296296296</v>
      </c>
      <c r="H30" s="63">
        <v>0.002358224375336424</v>
      </c>
      <c r="I30" s="66"/>
    </row>
    <row r="31" spans="1:9" s="6" customFormat="1" ht="12" customHeight="1">
      <c r="A31" s="47" t="s">
        <v>85</v>
      </c>
      <c r="B31" s="8" t="s">
        <v>991</v>
      </c>
      <c r="C31" s="9" t="s">
        <v>1145</v>
      </c>
      <c r="D31" s="48" t="s">
        <v>173</v>
      </c>
      <c r="E31" s="7" t="s">
        <v>1137</v>
      </c>
      <c r="F31" s="13">
        <v>2003</v>
      </c>
      <c r="G31" s="10">
        <v>0.025231481481481483</v>
      </c>
      <c r="H31" s="63">
        <v>0.002365821048427706</v>
      </c>
      <c r="I31" s="66"/>
    </row>
    <row r="32" spans="1:9" s="6" customFormat="1" ht="12" customHeight="1">
      <c r="A32" s="47" t="s">
        <v>89</v>
      </c>
      <c r="B32" s="8" t="s">
        <v>857</v>
      </c>
      <c r="C32" s="9" t="s">
        <v>858</v>
      </c>
      <c r="D32" s="48" t="s">
        <v>54</v>
      </c>
      <c r="E32" s="7" t="s">
        <v>1140</v>
      </c>
      <c r="F32" s="13" t="s">
        <v>929</v>
      </c>
      <c r="G32" s="10">
        <v>0.025300925925925925</v>
      </c>
      <c r="H32" s="63">
        <v>0.002372332482505947</v>
      </c>
      <c r="I32" s="66"/>
    </row>
    <row r="33" spans="1:9" s="6" customFormat="1" ht="12" customHeight="1">
      <c r="A33" s="47" t="s">
        <v>93</v>
      </c>
      <c r="B33" s="8" t="s">
        <v>745</v>
      </c>
      <c r="C33" s="9" t="s">
        <v>992</v>
      </c>
      <c r="D33" s="48" t="s">
        <v>142</v>
      </c>
      <c r="E33" s="7" t="s">
        <v>1140</v>
      </c>
      <c r="F33" s="13">
        <v>2003</v>
      </c>
      <c r="G33" s="10">
        <v>0.0253125</v>
      </c>
      <c r="H33" s="63">
        <v>0.002373417721518988</v>
      </c>
      <c r="I33" s="66"/>
    </row>
    <row r="34" spans="1:9" s="6" customFormat="1" ht="12" customHeight="1">
      <c r="A34" s="47" t="s">
        <v>96</v>
      </c>
      <c r="B34" s="8" t="s">
        <v>741</v>
      </c>
      <c r="C34" s="9" t="s">
        <v>716</v>
      </c>
      <c r="D34" s="48" t="s">
        <v>57</v>
      </c>
      <c r="E34" s="7" t="s">
        <v>1140</v>
      </c>
      <c r="F34" s="13">
        <v>2001</v>
      </c>
      <c r="G34" s="10">
        <v>0.025381944444444447</v>
      </c>
      <c r="H34" s="63">
        <v>0.002379929155597229</v>
      </c>
      <c r="I34" s="66"/>
    </row>
    <row r="35" spans="1:9" s="6" customFormat="1" ht="12" customHeight="1">
      <c r="A35" s="47" t="s">
        <v>99</v>
      </c>
      <c r="B35" s="8" t="s">
        <v>859</v>
      </c>
      <c r="C35" s="9" t="s">
        <v>585</v>
      </c>
      <c r="D35" s="48" t="s">
        <v>142</v>
      </c>
      <c r="E35" s="7" t="s">
        <v>1140</v>
      </c>
      <c r="F35" s="13" t="s">
        <v>929</v>
      </c>
      <c r="G35" s="10">
        <v>0.02549768518518519</v>
      </c>
      <c r="H35" s="63">
        <v>0.0023907815457276317</v>
      </c>
      <c r="I35" s="66"/>
    </row>
    <row r="36" spans="1:9" s="6" customFormat="1" ht="12" customHeight="1">
      <c r="A36" s="47" t="s">
        <v>102</v>
      </c>
      <c r="B36" s="8" t="s">
        <v>39</v>
      </c>
      <c r="C36" s="9" t="s">
        <v>567</v>
      </c>
      <c r="D36" s="48" t="s">
        <v>21</v>
      </c>
      <c r="E36" s="7" t="s">
        <v>1140</v>
      </c>
      <c r="F36" s="13" t="s">
        <v>17</v>
      </c>
      <c r="G36" s="10">
        <v>0.025532407407407406</v>
      </c>
      <c r="H36" s="63">
        <v>0.002394037262766752</v>
      </c>
      <c r="I36" s="66"/>
    </row>
    <row r="37" spans="1:9" s="6" customFormat="1" ht="12" customHeight="1">
      <c r="A37" s="47" t="s">
        <v>104</v>
      </c>
      <c r="B37" s="8" t="s">
        <v>56</v>
      </c>
      <c r="C37" s="9" t="s">
        <v>12</v>
      </c>
      <c r="D37" s="48" t="s">
        <v>57</v>
      </c>
      <c r="E37" s="7" t="s">
        <v>1140</v>
      </c>
      <c r="F37" s="13" t="s">
        <v>929</v>
      </c>
      <c r="G37" s="10">
        <v>0.025578703703703704</v>
      </c>
      <c r="H37" s="63">
        <v>0.002398378218818913</v>
      </c>
      <c r="I37" s="66"/>
    </row>
    <row r="38" spans="1:9" s="6" customFormat="1" ht="12" customHeight="1">
      <c r="A38" s="47" t="s">
        <v>107</v>
      </c>
      <c r="B38" s="8" t="s">
        <v>1228</v>
      </c>
      <c r="C38" s="9" t="s">
        <v>1227</v>
      </c>
      <c r="D38" s="48" t="s">
        <v>337</v>
      </c>
      <c r="E38" s="7" t="s">
        <v>1137</v>
      </c>
      <c r="F38" s="13">
        <v>2004</v>
      </c>
      <c r="G38" s="10">
        <v>0.02560185185185185</v>
      </c>
      <c r="H38" s="63">
        <v>0.0024028016754436277</v>
      </c>
      <c r="I38" s="66"/>
    </row>
    <row r="39" spans="1:9" s="6" customFormat="1" ht="12" customHeight="1">
      <c r="A39" s="47" t="s">
        <v>109</v>
      </c>
      <c r="B39" s="8" t="s">
        <v>860</v>
      </c>
      <c r="C39" s="9" t="s">
        <v>861</v>
      </c>
      <c r="D39" s="48" t="s">
        <v>54</v>
      </c>
      <c r="E39" s="7" t="s">
        <v>1140</v>
      </c>
      <c r="F39" s="13" t="s">
        <v>929</v>
      </c>
      <c r="G39" s="10">
        <v>0.025625</v>
      </c>
      <c r="H39" s="63">
        <v>0.0024027191748710736</v>
      </c>
      <c r="I39" s="66"/>
    </row>
    <row r="40" spans="1:9" s="6" customFormat="1" ht="12" customHeight="1">
      <c r="A40" s="47" t="s">
        <v>111</v>
      </c>
      <c r="B40" s="8" t="s">
        <v>607</v>
      </c>
      <c r="C40" s="9" t="s">
        <v>5</v>
      </c>
      <c r="D40" s="48" t="s">
        <v>24</v>
      </c>
      <c r="E40" s="7" t="s">
        <v>1140</v>
      </c>
      <c r="F40" s="13">
        <v>2001</v>
      </c>
      <c r="G40" s="10">
        <v>0.025682870370370373</v>
      </c>
      <c r="H40" s="63">
        <v>0.002408145369936275</v>
      </c>
      <c r="I40" s="66"/>
    </row>
    <row r="41" spans="1:9" s="6" customFormat="1" ht="12" customHeight="1">
      <c r="A41" s="47" t="s">
        <v>113</v>
      </c>
      <c r="B41" s="8" t="s">
        <v>46</v>
      </c>
      <c r="C41" s="9" t="s">
        <v>47</v>
      </c>
      <c r="D41" s="48" t="s">
        <v>342</v>
      </c>
      <c r="E41" s="7" t="s">
        <v>1140</v>
      </c>
      <c r="F41" s="13" t="s">
        <v>9</v>
      </c>
      <c r="G41" s="10">
        <v>0.025717592592592594</v>
      </c>
      <c r="H41" s="63">
        <v>0.0024114010869753957</v>
      </c>
      <c r="I41" s="66"/>
    </row>
    <row r="42" spans="1:9" s="6" customFormat="1" ht="12" customHeight="1">
      <c r="A42" s="47" t="s">
        <v>116</v>
      </c>
      <c r="B42" s="8" t="s">
        <v>862</v>
      </c>
      <c r="C42" s="9" t="s">
        <v>101</v>
      </c>
      <c r="D42" s="48" t="s">
        <v>578</v>
      </c>
      <c r="E42" s="7" t="s">
        <v>1140</v>
      </c>
      <c r="F42" s="13" t="s">
        <v>929</v>
      </c>
      <c r="G42" s="10">
        <v>0.025729166666666664</v>
      </c>
      <c r="H42" s="63">
        <v>0.0024124863259884356</v>
      </c>
      <c r="I42" s="66"/>
    </row>
    <row r="43" spans="1:9" s="6" customFormat="1" ht="12" customHeight="1">
      <c r="A43" s="47" t="s">
        <v>118</v>
      </c>
      <c r="B43" s="8" t="s">
        <v>64</v>
      </c>
      <c r="C43" s="9" t="s">
        <v>993</v>
      </c>
      <c r="D43" s="48" t="s">
        <v>54</v>
      </c>
      <c r="E43" s="7" t="s">
        <v>1140</v>
      </c>
      <c r="F43" s="13">
        <v>2003</v>
      </c>
      <c r="G43" s="10">
        <v>0.025752314814814815</v>
      </c>
      <c r="H43" s="63">
        <v>0.0024146568040145163</v>
      </c>
      <c r="I43" s="66"/>
    </row>
    <row r="44" spans="1:9" s="6" customFormat="1" ht="12" customHeight="1">
      <c r="A44" s="47" t="s">
        <v>121</v>
      </c>
      <c r="B44" s="8" t="s">
        <v>76</v>
      </c>
      <c r="C44" s="9" t="s">
        <v>127</v>
      </c>
      <c r="D44" s="48" t="s">
        <v>95</v>
      </c>
      <c r="E44" s="7" t="s">
        <v>1140</v>
      </c>
      <c r="F44" s="13">
        <v>2001</v>
      </c>
      <c r="G44" s="10">
        <v>0.025752314814814818</v>
      </c>
      <c r="H44" s="63">
        <v>0.0024146568040145167</v>
      </c>
      <c r="I44" s="66"/>
    </row>
    <row r="45" spans="1:9" s="6" customFormat="1" ht="12" customHeight="1">
      <c r="A45" s="47" t="s">
        <v>125</v>
      </c>
      <c r="B45" s="8" t="s">
        <v>743</v>
      </c>
      <c r="C45" s="9" t="s">
        <v>1146</v>
      </c>
      <c r="D45" s="48" t="s">
        <v>51</v>
      </c>
      <c r="E45" s="7" t="s">
        <v>1137</v>
      </c>
      <c r="F45" s="13">
        <v>2001</v>
      </c>
      <c r="G45" s="10">
        <v>0.02578703703703704</v>
      </c>
      <c r="H45" s="63">
        <v>0.0024179125210536372</v>
      </c>
      <c r="I45" s="66"/>
    </row>
    <row r="46" spans="1:9" s="6" customFormat="1" ht="12" customHeight="1">
      <c r="A46" s="47" t="s">
        <v>128</v>
      </c>
      <c r="B46" s="8" t="s">
        <v>53</v>
      </c>
      <c r="C46" s="9" t="s">
        <v>1147</v>
      </c>
      <c r="D46" s="48" t="s">
        <v>54</v>
      </c>
      <c r="E46" s="7" t="s">
        <v>1137</v>
      </c>
      <c r="F46" s="13" t="s">
        <v>553</v>
      </c>
      <c r="G46" s="10">
        <v>0.025879629629629627</v>
      </c>
      <c r="H46" s="63">
        <v>0.0024265944331579585</v>
      </c>
      <c r="I46" s="66"/>
    </row>
    <row r="47" spans="1:9" s="6" customFormat="1" ht="12" customHeight="1">
      <c r="A47" s="47" t="s">
        <v>131</v>
      </c>
      <c r="B47" s="8" t="s">
        <v>994</v>
      </c>
      <c r="C47" s="9" t="s">
        <v>127</v>
      </c>
      <c r="D47" s="48" t="s">
        <v>88</v>
      </c>
      <c r="E47" s="7" t="s">
        <v>1140</v>
      </c>
      <c r="F47" s="13">
        <v>2003</v>
      </c>
      <c r="G47" s="10">
        <v>0.025902777777777775</v>
      </c>
      <c r="H47" s="63">
        <v>0.002428764911184039</v>
      </c>
      <c r="I47" s="66"/>
    </row>
    <row r="48" spans="1:9" s="6" customFormat="1" ht="12" customHeight="1">
      <c r="A48" s="47" t="s">
        <v>133</v>
      </c>
      <c r="B48" s="8" t="s">
        <v>59</v>
      </c>
      <c r="C48" s="9" t="s">
        <v>60</v>
      </c>
      <c r="D48" s="48" t="s">
        <v>61</v>
      </c>
      <c r="E48" s="7" t="s">
        <v>1140</v>
      </c>
      <c r="F48" s="13" t="s">
        <v>17</v>
      </c>
      <c r="G48" s="10">
        <v>0.025925925925925925</v>
      </c>
      <c r="H48" s="63">
        <v>0.00243093538921012</v>
      </c>
      <c r="I48" s="66"/>
    </row>
    <row r="49" spans="1:9" s="6" customFormat="1" ht="12" customHeight="1">
      <c r="A49" s="47" t="s">
        <v>135</v>
      </c>
      <c r="B49" s="8" t="s">
        <v>314</v>
      </c>
      <c r="C49" s="9" t="s">
        <v>315</v>
      </c>
      <c r="D49" s="48" t="s">
        <v>54</v>
      </c>
      <c r="E49" s="7" t="s">
        <v>1140</v>
      </c>
      <c r="F49" s="13">
        <v>2001</v>
      </c>
      <c r="G49" s="10">
        <v>0.025949074074074076</v>
      </c>
      <c r="H49" s="63">
        <v>0.0024331058672362005</v>
      </c>
      <c r="I49" s="66"/>
    </row>
    <row r="50" spans="1:9" s="6" customFormat="1" ht="12" customHeight="1">
      <c r="A50" s="47" t="s">
        <v>138</v>
      </c>
      <c r="B50" s="8" t="s">
        <v>744</v>
      </c>
      <c r="C50" s="9" t="s">
        <v>724</v>
      </c>
      <c r="D50" s="48" t="s">
        <v>27</v>
      </c>
      <c r="E50" s="7" t="s">
        <v>1140</v>
      </c>
      <c r="F50" s="13">
        <v>2001</v>
      </c>
      <c r="G50" s="10">
        <v>0.02596064814814815</v>
      </c>
      <c r="H50" s="63">
        <v>0.002434191106249241</v>
      </c>
      <c r="I50" s="66"/>
    </row>
    <row r="51" spans="1:9" s="6" customFormat="1" ht="12" customHeight="1">
      <c r="A51" s="47" t="s">
        <v>140</v>
      </c>
      <c r="B51" s="8" t="s">
        <v>995</v>
      </c>
      <c r="C51" s="9" t="s">
        <v>1148</v>
      </c>
      <c r="D51" s="48" t="s">
        <v>261</v>
      </c>
      <c r="E51" s="7" t="s">
        <v>1137</v>
      </c>
      <c r="F51" s="13">
        <v>2003</v>
      </c>
      <c r="G51" s="10">
        <v>0.026122685185185183</v>
      </c>
      <c r="H51" s="63">
        <v>0.0024493844524318036</v>
      </c>
      <c r="I51" s="66"/>
    </row>
    <row r="52" spans="1:9" s="6" customFormat="1" ht="12" customHeight="1">
      <c r="A52" s="47" t="s">
        <v>143</v>
      </c>
      <c r="B52" s="8" t="s">
        <v>67</v>
      </c>
      <c r="C52" s="9" t="s">
        <v>68</v>
      </c>
      <c r="D52" s="48" t="s">
        <v>54</v>
      </c>
      <c r="E52" s="7" t="s">
        <v>1140</v>
      </c>
      <c r="F52" s="13" t="s">
        <v>553</v>
      </c>
      <c r="G52" s="10">
        <v>0.026273148148148153</v>
      </c>
      <c r="H52" s="63">
        <v>0.0024634925596013274</v>
      </c>
      <c r="I52" s="66"/>
    </row>
    <row r="53" spans="1:9" s="6" customFormat="1" ht="12" customHeight="1">
      <c r="A53" s="47" t="s">
        <v>146</v>
      </c>
      <c r="B53" s="8" t="s">
        <v>70</v>
      </c>
      <c r="C53" s="9" t="s">
        <v>1144</v>
      </c>
      <c r="D53" s="48" t="s">
        <v>71</v>
      </c>
      <c r="E53" s="7" t="s">
        <v>1137</v>
      </c>
      <c r="F53" s="13" t="s">
        <v>553</v>
      </c>
      <c r="G53" s="10">
        <v>0.026284722222222223</v>
      </c>
      <c r="H53" s="63">
        <v>0.0024645777986143673</v>
      </c>
      <c r="I53" s="66"/>
    </row>
    <row r="54" spans="1:9" s="6" customFormat="1" ht="12" customHeight="1">
      <c r="A54" s="47" t="s">
        <v>149</v>
      </c>
      <c r="B54" s="8" t="s">
        <v>73</v>
      </c>
      <c r="C54" s="9" t="s">
        <v>74</v>
      </c>
      <c r="D54" s="48" t="s">
        <v>124</v>
      </c>
      <c r="E54" s="7" t="s">
        <v>1140</v>
      </c>
      <c r="F54" s="13" t="s">
        <v>9</v>
      </c>
      <c r="G54" s="10">
        <v>0.02636574074074074</v>
      </c>
      <c r="H54" s="63">
        <v>0.0024721744717056487</v>
      </c>
      <c r="I54" s="66"/>
    </row>
    <row r="55" spans="1:9" s="6" customFormat="1" ht="12" customHeight="1">
      <c r="A55" s="47" t="s">
        <v>152</v>
      </c>
      <c r="B55" s="8" t="s">
        <v>221</v>
      </c>
      <c r="C55" s="9" t="s">
        <v>12</v>
      </c>
      <c r="D55" s="48" t="s">
        <v>222</v>
      </c>
      <c r="E55" s="7" t="s">
        <v>1140</v>
      </c>
      <c r="F55" s="13" t="s">
        <v>929</v>
      </c>
      <c r="G55" s="10">
        <v>0.026458333333333334</v>
      </c>
      <c r="H55" s="63">
        <v>0.0024808563838099704</v>
      </c>
      <c r="I55" s="66"/>
    </row>
    <row r="56" spans="1:9" s="6" customFormat="1" ht="12" customHeight="1">
      <c r="A56" s="47" t="s">
        <v>156</v>
      </c>
      <c r="B56" s="8" t="s">
        <v>132</v>
      </c>
      <c r="C56" s="9" t="s">
        <v>585</v>
      </c>
      <c r="D56" s="48" t="s">
        <v>51</v>
      </c>
      <c r="E56" s="7" t="s">
        <v>1140</v>
      </c>
      <c r="F56" s="13" t="s">
        <v>929</v>
      </c>
      <c r="G56" s="10">
        <v>0.026504629629629628</v>
      </c>
      <c r="H56" s="63">
        <v>0.0024851973398621312</v>
      </c>
      <c r="I56" s="66"/>
    </row>
    <row r="57" spans="1:9" s="6" customFormat="1" ht="12" customHeight="1">
      <c r="A57" s="47" t="s">
        <v>159</v>
      </c>
      <c r="B57" s="8" t="s">
        <v>78</v>
      </c>
      <c r="C57" s="9" t="s">
        <v>79</v>
      </c>
      <c r="D57" s="48" t="s">
        <v>108</v>
      </c>
      <c r="E57" s="7" t="s">
        <v>1140</v>
      </c>
      <c r="F57" s="13" t="s">
        <v>9</v>
      </c>
      <c r="G57" s="10">
        <v>0.026550925925925926</v>
      </c>
      <c r="H57" s="63">
        <v>0.0024895382959142925</v>
      </c>
      <c r="I57" s="66"/>
    </row>
    <row r="58" spans="1:9" s="6" customFormat="1" ht="12" customHeight="1">
      <c r="A58" s="47" t="s">
        <v>162</v>
      </c>
      <c r="B58" s="8" t="s">
        <v>1210</v>
      </c>
      <c r="C58" s="9" t="s">
        <v>12</v>
      </c>
      <c r="D58" s="48" t="s">
        <v>583</v>
      </c>
      <c r="E58" s="7" t="s">
        <v>1140</v>
      </c>
      <c r="F58" s="13" t="s">
        <v>1541</v>
      </c>
      <c r="G58" s="10">
        <v>0.0265625</v>
      </c>
      <c r="H58" s="63">
        <v>0.002492961051149695</v>
      </c>
      <c r="I58" s="66"/>
    </row>
    <row r="59" spans="1:9" s="6" customFormat="1" ht="12" customHeight="1">
      <c r="A59" s="47" t="s">
        <v>164</v>
      </c>
      <c r="B59" s="8" t="s">
        <v>179</v>
      </c>
      <c r="C59" s="9" t="s">
        <v>127</v>
      </c>
      <c r="D59" s="48" t="s">
        <v>158</v>
      </c>
      <c r="E59" s="7" t="s">
        <v>1140</v>
      </c>
      <c r="F59" s="13" t="s">
        <v>929</v>
      </c>
      <c r="G59" s="10">
        <v>0.026631944444444444</v>
      </c>
      <c r="H59" s="63">
        <v>0.002497134969005574</v>
      </c>
      <c r="I59" s="66"/>
    </row>
    <row r="60" spans="1:9" s="6" customFormat="1" ht="12" customHeight="1">
      <c r="A60" s="47" t="s">
        <v>167</v>
      </c>
      <c r="B60" s="8" t="s">
        <v>81</v>
      </c>
      <c r="C60" s="9" t="s">
        <v>569</v>
      </c>
      <c r="D60" s="48" t="s">
        <v>173</v>
      </c>
      <c r="E60" s="7" t="s">
        <v>1140</v>
      </c>
      <c r="F60" s="13" t="s">
        <v>9</v>
      </c>
      <c r="G60" s="10">
        <v>0.02666666666666667</v>
      </c>
      <c r="H60" s="63">
        <v>0.002500390686044695</v>
      </c>
      <c r="I60" s="66"/>
    </row>
    <row r="61" spans="1:9" s="6" customFormat="1" ht="12" customHeight="1">
      <c r="A61" s="47" t="s">
        <v>170</v>
      </c>
      <c r="B61" s="8" t="s">
        <v>592</v>
      </c>
      <c r="C61" s="9" t="s">
        <v>5</v>
      </c>
      <c r="D61" s="48" t="s">
        <v>337</v>
      </c>
      <c r="E61" s="7" t="s">
        <v>1140</v>
      </c>
      <c r="F61" s="13" t="s">
        <v>653</v>
      </c>
      <c r="G61" s="10">
        <v>0.026712962962962994</v>
      </c>
      <c r="H61" s="63">
        <v>0.0025047316420968584</v>
      </c>
      <c r="I61" s="66"/>
    </row>
    <row r="62" spans="1:9" s="6" customFormat="1" ht="12" customHeight="1">
      <c r="A62" s="47" t="s">
        <v>174</v>
      </c>
      <c r="B62" s="8" t="s">
        <v>1378</v>
      </c>
      <c r="C62" s="9" t="s">
        <v>1380</v>
      </c>
      <c r="D62" s="48" t="s">
        <v>776</v>
      </c>
      <c r="E62" s="7" t="s">
        <v>1140</v>
      </c>
      <c r="F62" s="13">
        <v>2005</v>
      </c>
      <c r="G62" s="10">
        <v>0.026724537037037036</v>
      </c>
      <c r="H62" s="63">
        <v>0.0025081686566904775</v>
      </c>
      <c r="I62" s="66"/>
    </row>
    <row r="63" spans="1:9" s="6" customFormat="1" ht="12" customHeight="1">
      <c r="A63" s="47" t="s">
        <v>176</v>
      </c>
      <c r="B63" s="8" t="s">
        <v>83</v>
      </c>
      <c r="C63" s="9" t="s">
        <v>84</v>
      </c>
      <c r="D63" s="48" t="s">
        <v>71</v>
      </c>
      <c r="E63" s="7" t="s">
        <v>1140</v>
      </c>
      <c r="F63" s="13" t="s">
        <v>17</v>
      </c>
      <c r="G63" s="10">
        <v>0.026747685185185183</v>
      </c>
      <c r="H63" s="63">
        <v>0.0025079873591359763</v>
      </c>
      <c r="I63" s="66"/>
    </row>
    <row r="64" spans="1:9" s="6" customFormat="1" ht="12" customHeight="1">
      <c r="A64" s="47" t="s">
        <v>178</v>
      </c>
      <c r="B64" s="8" t="s">
        <v>863</v>
      </c>
      <c r="C64" s="9" t="s">
        <v>1149</v>
      </c>
      <c r="D64" s="48" t="s">
        <v>57</v>
      </c>
      <c r="E64" s="7" t="s">
        <v>1137</v>
      </c>
      <c r="F64" s="13" t="s">
        <v>929</v>
      </c>
      <c r="G64" s="10">
        <v>0.02684027777777778</v>
      </c>
      <c r="H64" s="63">
        <v>0.0025166692712402985</v>
      </c>
      <c r="I64" s="66"/>
    </row>
    <row r="65" spans="1:9" s="6" customFormat="1" ht="12" customHeight="1">
      <c r="A65" s="47" t="s">
        <v>180</v>
      </c>
      <c r="B65" s="8" t="s">
        <v>90</v>
      </c>
      <c r="C65" s="9" t="s">
        <v>91</v>
      </c>
      <c r="D65" s="48" t="s">
        <v>92</v>
      </c>
      <c r="E65" s="7" t="s">
        <v>1140</v>
      </c>
      <c r="F65" s="13" t="s">
        <v>17</v>
      </c>
      <c r="G65" s="10">
        <v>0.026990740740740742</v>
      </c>
      <c r="H65" s="63">
        <v>0.0025307773784098214</v>
      </c>
      <c r="I65" s="66"/>
    </row>
    <row r="66" spans="1:9" s="6" customFormat="1" ht="12" customHeight="1">
      <c r="A66" s="47" t="s">
        <v>182</v>
      </c>
      <c r="B66" s="8" t="s">
        <v>595</v>
      </c>
      <c r="C66" s="9" t="s">
        <v>596</v>
      </c>
      <c r="D66" s="48" t="s">
        <v>597</v>
      </c>
      <c r="E66" s="7" t="s">
        <v>1140</v>
      </c>
      <c r="F66" s="13" t="s">
        <v>929</v>
      </c>
      <c r="G66" s="10">
        <v>0.026990740740740742</v>
      </c>
      <c r="H66" s="63">
        <v>0.0025307773784098214</v>
      </c>
      <c r="I66" s="66"/>
    </row>
    <row r="67" spans="1:9" s="6" customFormat="1" ht="12" customHeight="1">
      <c r="A67" s="47" t="s">
        <v>185</v>
      </c>
      <c r="B67" s="8" t="s">
        <v>139</v>
      </c>
      <c r="C67" s="9" t="s">
        <v>5</v>
      </c>
      <c r="D67" s="48" t="s">
        <v>124</v>
      </c>
      <c r="E67" s="7" t="s">
        <v>1140</v>
      </c>
      <c r="F67" s="13" t="s">
        <v>653</v>
      </c>
      <c r="G67" s="10">
        <v>0.027002314814814743</v>
      </c>
      <c r="H67" s="63">
        <v>0.0025318626174228548</v>
      </c>
      <c r="I67" s="66"/>
    </row>
    <row r="68" spans="1:9" s="6" customFormat="1" ht="12" customHeight="1">
      <c r="A68" s="47" t="s">
        <v>189</v>
      </c>
      <c r="B68" s="8" t="s">
        <v>100</v>
      </c>
      <c r="C68" s="9" t="s">
        <v>12</v>
      </c>
      <c r="D68" s="48" t="s">
        <v>95</v>
      </c>
      <c r="E68" s="7" t="s">
        <v>1140</v>
      </c>
      <c r="F68" s="13">
        <v>2004</v>
      </c>
      <c r="G68" s="10">
        <v>0.02701388888888889</v>
      </c>
      <c r="H68" s="63">
        <v>0.0025353250951561605</v>
      </c>
      <c r="I68" s="66"/>
    </row>
    <row r="69" spans="1:9" s="6" customFormat="1" ht="12" customHeight="1">
      <c r="A69" s="47" t="s">
        <v>192</v>
      </c>
      <c r="B69" s="8" t="s">
        <v>593</v>
      </c>
      <c r="C69" s="9" t="s">
        <v>101</v>
      </c>
      <c r="D69" s="48" t="s">
        <v>177</v>
      </c>
      <c r="E69" s="7" t="s">
        <v>1140</v>
      </c>
      <c r="F69" s="13" t="s">
        <v>653</v>
      </c>
      <c r="G69" s="10">
        <v>0.027152777777777803</v>
      </c>
      <c r="H69" s="63">
        <v>0.002545970724592387</v>
      </c>
      <c r="I69" s="66"/>
    </row>
    <row r="70" spans="1:9" s="6" customFormat="1" ht="12" customHeight="1">
      <c r="A70" s="47" t="s">
        <v>195</v>
      </c>
      <c r="B70" s="8" t="s">
        <v>94</v>
      </c>
      <c r="C70" s="9" t="s">
        <v>20</v>
      </c>
      <c r="D70" s="48" t="s">
        <v>95</v>
      </c>
      <c r="E70" s="7" t="s">
        <v>1140</v>
      </c>
      <c r="F70" s="13" t="s">
        <v>17</v>
      </c>
      <c r="G70" s="10">
        <v>0.027164351851851853</v>
      </c>
      <c r="H70" s="63">
        <v>0.002547055963605425</v>
      </c>
      <c r="I70" s="66"/>
    </row>
    <row r="71" spans="1:9" s="6" customFormat="1" ht="12" customHeight="1">
      <c r="A71" s="47" t="s">
        <v>198</v>
      </c>
      <c r="B71" s="8" t="s">
        <v>86</v>
      </c>
      <c r="C71" s="9" t="s">
        <v>127</v>
      </c>
      <c r="D71" s="48" t="s">
        <v>88</v>
      </c>
      <c r="E71" s="7" t="s">
        <v>1140</v>
      </c>
      <c r="F71" s="13" t="s">
        <v>929</v>
      </c>
      <c r="G71" s="10">
        <v>0.027175925925925926</v>
      </c>
      <c r="H71" s="63">
        <v>0.002548141202618465</v>
      </c>
      <c r="I71" s="66"/>
    </row>
    <row r="72" spans="1:9" s="6" customFormat="1" ht="12" customHeight="1">
      <c r="A72" s="47" t="s">
        <v>200</v>
      </c>
      <c r="B72" s="8" t="s">
        <v>1229</v>
      </c>
      <c r="C72" s="9" t="s">
        <v>1230</v>
      </c>
      <c r="D72" s="48" t="s">
        <v>54</v>
      </c>
      <c r="E72" s="7" t="s">
        <v>1140</v>
      </c>
      <c r="F72" s="13">
        <v>2004</v>
      </c>
      <c r="G72" s="10">
        <v>0.0271875</v>
      </c>
      <c r="H72" s="63">
        <v>0.00255161895823557</v>
      </c>
      <c r="I72" s="66"/>
    </row>
    <row r="73" spans="1:9" s="6" customFormat="1" ht="12" customHeight="1">
      <c r="A73" s="47" t="s">
        <v>202</v>
      </c>
      <c r="B73" s="8" t="s">
        <v>1231</v>
      </c>
      <c r="C73" s="9" t="s">
        <v>1232</v>
      </c>
      <c r="D73" s="48" t="s">
        <v>580</v>
      </c>
      <c r="E73" s="7" t="s">
        <v>1140</v>
      </c>
      <c r="F73" s="13">
        <v>2004</v>
      </c>
      <c r="G73" s="10">
        <v>0.027210648148148147</v>
      </c>
      <c r="H73" s="63">
        <v>0.002553791473312825</v>
      </c>
      <c r="I73" s="66"/>
    </row>
    <row r="74" spans="1:9" s="6" customFormat="1" ht="12" customHeight="1">
      <c r="A74" s="47" t="s">
        <v>204</v>
      </c>
      <c r="B74" s="8" t="s">
        <v>996</v>
      </c>
      <c r="C74" s="9" t="s">
        <v>315</v>
      </c>
      <c r="D74" s="48" t="s">
        <v>34</v>
      </c>
      <c r="E74" s="7" t="s">
        <v>1140</v>
      </c>
      <c r="F74" s="13">
        <v>2003</v>
      </c>
      <c r="G74" s="10">
        <v>0.027222222222222228</v>
      </c>
      <c r="H74" s="63">
        <v>0.002552482158670626</v>
      </c>
      <c r="I74" s="66"/>
    </row>
    <row r="75" spans="1:9" s="6" customFormat="1" ht="12" customHeight="1">
      <c r="A75" s="47" t="s">
        <v>205</v>
      </c>
      <c r="B75" s="8" t="s">
        <v>598</v>
      </c>
      <c r="C75" s="9" t="s">
        <v>12</v>
      </c>
      <c r="D75" s="48" t="s">
        <v>286</v>
      </c>
      <c r="E75" s="7" t="s">
        <v>1140</v>
      </c>
      <c r="F75" s="13">
        <v>2003</v>
      </c>
      <c r="G75" s="10">
        <v>0.027245370370370368</v>
      </c>
      <c r="H75" s="63">
        <v>0.002554652636696706</v>
      </c>
      <c r="I75" s="66"/>
    </row>
    <row r="76" spans="1:9" s="6" customFormat="1" ht="12" customHeight="1">
      <c r="A76" s="61" t="s">
        <v>208</v>
      </c>
      <c r="B76" s="55" t="s">
        <v>864</v>
      </c>
      <c r="C76" s="56" t="s">
        <v>137</v>
      </c>
      <c r="D76" s="57" t="s">
        <v>44</v>
      </c>
      <c r="E76" s="58" t="s">
        <v>1140</v>
      </c>
      <c r="F76" s="59" t="s">
        <v>929</v>
      </c>
      <c r="G76" s="60">
        <v>0.027256944444444445</v>
      </c>
      <c r="H76" s="65">
        <v>0.0025557378757097467</v>
      </c>
      <c r="I76" s="66"/>
    </row>
    <row r="77" spans="1:9" s="6" customFormat="1" ht="12" customHeight="1">
      <c r="A77" s="47" t="s">
        <v>211</v>
      </c>
      <c r="B77" s="8" t="s">
        <v>126</v>
      </c>
      <c r="C77" s="9" t="s">
        <v>594</v>
      </c>
      <c r="D77" s="48" t="s">
        <v>27</v>
      </c>
      <c r="E77" s="7" t="s">
        <v>1140</v>
      </c>
      <c r="F77" s="13" t="s">
        <v>653</v>
      </c>
      <c r="G77" s="10">
        <v>0.027268518518518414</v>
      </c>
      <c r="H77" s="63">
        <v>0.002556823114722777</v>
      </c>
      <c r="I77" s="66"/>
    </row>
    <row r="78" spans="1:9" s="6" customFormat="1" ht="12" customHeight="1">
      <c r="A78" s="61" t="s">
        <v>214</v>
      </c>
      <c r="B78" s="55" t="s">
        <v>600</v>
      </c>
      <c r="C78" s="56" t="s">
        <v>137</v>
      </c>
      <c r="D78" s="57" t="s">
        <v>342</v>
      </c>
      <c r="E78" s="58" t="s">
        <v>1140</v>
      </c>
      <c r="F78" s="59">
        <v>2003</v>
      </c>
      <c r="G78" s="60">
        <v>0.027280092592592592</v>
      </c>
      <c r="H78" s="65">
        <v>0.002557908353735827</v>
      </c>
      <c r="I78" s="66"/>
    </row>
    <row r="79" spans="1:9" s="6" customFormat="1" ht="12" customHeight="1">
      <c r="A79" s="47" t="s">
        <v>217</v>
      </c>
      <c r="B79" s="8" t="s">
        <v>744</v>
      </c>
      <c r="C79" s="9" t="s">
        <v>12</v>
      </c>
      <c r="D79" s="48" t="s">
        <v>27</v>
      </c>
      <c r="E79" s="7" t="s">
        <v>1140</v>
      </c>
      <c r="F79" s="13">
        <v>2004</v>
      </c>
      <c r="G79" s="10">
        <v>0.027314814814814816</v>
      </c>
      <c r="H79" s="63">
        <v>0.002563567791160471</v>
      </c>
      <c r="I79" s="66"/>
    </row>
    <row r="80" spans="1:9" s="6" customFormat="1" ht="12" customHeight="1">
      <c r="A80" s="47" t="s">
        <v>220</v>
      </c>
      <c r="B80" s="8" t="s">
        <v>97</v>
      </c>
      <c r="C80" s="9" t="s">
        <v>98</v>
      </c>
      <c r="D80" s="48" t="s">
        <v>578</v>
      </c>
      <c r="E80" s="7" t="s">
        <v>1140</v>
      </c>
      <c r="F80" s="13" t="s">
        <v>9</v>
      </c>
      <c r="G80" s="10">
        <v>0.027407407407407408</v>
      </c>
      <c r="H80" s="63">
        <v>0.0025698459828792696</v>
      </c>
      <c r="I80" s="66"/>
    </row>
    <row r="81" spans="1:9" s="6" customFormat="1" ht="12" customHeight="1">
      <c r="A81" s="47" t="s">
        <v>223</v>
      </c>
      <c r="B81" s="8" t="s">
        <v>561</v>
      </c>
      <c r="C81" s="9" t="s">
        <v>127</v>
      </c>
      <c r="D81" s="48" t="s">
        <v>898</v>
      </c>
      <c r="E81" s="7" t="s">
        <v>1140</v>
      </c>
      <c r="F81" s="13" t="s">
        <v>1541</v>
      </c>
      <c r="G81" s="10">
        <v>0.027442129629629632</v>
      </c>
      <c r="H81" s="63">
        <v>0.0025755166240853714</v>
      </c>
      <c r="I81" s="66"/>
    </row>
    <row r="82" spans="1:9" s="6" customFormat="1" ht="12" customHeight="1">
      <c r="A82" s="47" t="s">
        <v>225</v>
      </c>
      <c r="B82" s="8" t="s">
        <v>103</v>
      </c>
      <c r="C82" s="9" t="s">
        <v>26</v>
      </c>
      <c r="D82" s="48" t="s">
        <v>95</v>
      </c>
      <c r="E82" s="7" t="s">
        <v>1140</v>
      </c>
      <c r="F82" s="13" t="s">
        <v>553</v>
      </c>
      <c r="G82" s="10">
        <v>0.027523148148148147</v>
      </c>
      <c r="H82" s="63">
        <v>0.002580698373009672</v>
      </c>
      <c r="I82" s="66"/>
    </row>
    <row r="83" spans="1:9" s="6" customFormat="1" ht="12" customHeight="1">
      <c r="A83" s="47" t="s">
        <v>229</v>
      </c>
      <c r="B83" s="8" t="s">
        <v>134</v>
      </c>
      <c r="C83" s="9" t="s">
        <v>1233</v>
      </c>
      <c r="D83" s="48" t="s">
        <v>92</v>
      </c>
      <c r="E83" s="7" t="s">
        <v>1140</v>
      </c>
      <c r="F83" s="13">
        <v>2004</v>
      </c>
      <c r="G83" s="10">
        <v>0.02753472222222222</v>
      </c>
      <c r="H83" s="63">
        <v>0.0025842066843943896</v>
      </c>
      <c r="I83" s="66"/>
    </row>
    <row r="84" spans="1:9" s="6" customFormat="1" ht="12" customHeight="1">
      <c r="A84" s="47" t="s">
        <v>232</v>
      </c>
      <c r="B84" s="8" t="s">
        <v>105</v>
      </c>
      <c r="C84" s="9" t="s">
        <v>106</v>
      </c>
      <c r="D84" s="48" t="s">
        <v>27</v>
      </c>
      <c r="E84" s="7" t="s">
        <v>1140</v>
      </c>
      <c r="F84" s="13" t="s">
        <v>17</v>
      </c>
      <c r="G84" s="10">
        <v>0.02753472222222222</v>
      </c>
      <c r="H84" s="63">
        <v>0.002581783612022712</v>
      </c>
      <c r="I84" s="66"/>
    </row>
    <row r="85" spans="1:9" s="6" customFormat="1" ht="12" customHeight="1">
      <c r="A85" s="47" t="s">
        <v>235</v>
      </c>
      <c r="B85" s="8" t="s">
        <v>746</v>
      </c>
      <c r="C85" s="9" t="s">
        <v>736</v>
      </c>
      <c r="D85" s="48" t="s">
        <v>88</v>
      </c>
      <c r="E85" s="7" t="s">
        <v>1140</v>
      </c>
      <c r="F85" s="13">
        <v>2001</v>
      </c>
      <c r="G85" s="10">
        <v>0.027546296296296294</v>
      </c>
      <c r="H85" s="63">
        <v>0.002582868851035752</v>
      </c>
      <c r="I85" s="66"/>
    </row>
    <row r="86" spans="1:9" s="6" customFormat="1" ht="12" customHeight="1">
      <c r="A86" s="47" t="s">
        <v>237</v>
      </c>
      <c r="B86" s="8" t="s">
        <v>183</v>
      </c>
      <c r="C86" s="9" t="s">
        <v>184</v>
      </c>
      <c r="D86" s="48" t="s">
        <v>51</v>
      </c>
      <c r="E86" s="7" t="s">
        <v>1140</v>
      </c>
      <c r="F86" s="13" t="s">
        <v>929</v>
      </c>
      <c r="G86" s="10">
        <v>0.027615740740740743</v>
      </c>
      <c r="H86" s="63">
        <v>0.002589380285113994</v>
      </c>
      <c r="I86" s="66"/>
    </row>
    <row r="87" spans="1:9" s="6" customFormat="1" ht="12" customHeight="1">
      <c r="A87" s="47" t="s">
        <v>239</v>
      </c>
      <c r="B87" s="8" t="s">
        <v>997</v>
      </c>
      <c r="C87" s="9" t="s">
        <v>91</v>
      </c>
      <c r="D87" s="48" t="s">
        <v>222</v>
      </c>
      <c r="E87" s="7" t="s">
        <v>1140</v>
      </c>
      <c r="F87" s="13">
        <v>2003</v>
      </c>
      <c r="G87" s="10">
        <v>0.027615740740740743</v>
      </c>
      <c r="H87" s="63">
        <v>0.002589380285113994</v>
      </c>
      <c r="I87" s="66"/>
    </row>
    <row r="88" spans="1:9" s="6" customFormat="1" ht="12" customHeight="1">
      <c r="A88" s="47" t="s">
        <v>241</v>
      </c>
      <c r="B88" s="8" t="s">
        <v>696</v>
      </c>
      <c r="C88" s="9" t="s">
        <v>5</v>
      </c>
      <c r="D88" s="48" t="s">
        <v>108</v>
      </c>
      <c r="E88" s="7" t="s">
        <v>1140</v>
      </c>
      <c r="F88" s="13" t="s">
        <v>553</v>
      </c>
      <c r="G88" s="10">
        <v>0.02770833333333333</v>
      </c>
      <c r="H88" s="63">
        <v>0.0025980621972183154</v>
      </c>
      <c r="I88" s="66"/>
    </row>
    <row r="89" spans="1:9" s="6" customFormat="1" ht="12" customHeight="1">
      <c r="A89" s="47" t="s">
        <v>243</v>
      </c>
      <c r="B89" s="8" t="s">
        <v>110</v>
      </c>
      <c r="C89" s="9" t="s">
        <v>74</v>
      </c>
      <c r="D89" s="48" t="s">
        <v>24</v>
      </c>
      <c r="E89" s="7" t="s">
        <v>1140</v>
      </c>
      <c r="F89" s="13" t="s">
        <v>9</v>
      </c>
      <c r="G89" s="10">
        <v>0.027766203703703706</v>
      </c>
      <c r="H89" s="63">
        <v>0.002603488392283517</v>
      </c>
      <c r="I89" s="66"/>
    </row>
    <row r="90" spans="1:9" s="6" customFormat="1" ht="12" customHeight="1">
      <c r="A90" s="47" t="s">
        <v>246</v>
      </c>
      <c r="B90" s="8" t="s">
        <v>163</v>
      </c>
      <c r="C90" s="9" t="s">
        <v>127</v>
      </c>
      <c r="D90" s="48" t="s">
        <v>88</v>
      </c>
      <c r="E90" s="7" t="s">
        <v>1140</v>
      </c>
      <c r="F90" s="13" t="s">
        <v>653</v>
      </c>
      <c r="G90" s="10">
        <v>0.02777777777777779</v>
      </c>
      <c r="H90" s="63">
        <v>0.002604573631296558</v>
      </c>
      <c r="I90" s="66"/>
    </row>
    <row r="91" spans="1:9" s="6" customFormat="1" ht="12" customHeight="1">
      <c r="A91" s="47" t="s">
        <v>248</v>
      </c>
      <c r="B91" s="8" t="s">
        <v>599</v>
      </c>
      <c r="C91" s="9" t="s">
        <v>74</v>
      </c>
      <c r="D91" s="48" t="s">
        <v>580</v>
      </c>
      <c r="E91" s="7" t="s">
        <v>1140</v>
      </c>
      <c r="F91" s="13" t="s">
        <v>653</v>
      </c>
      <c r="G91" s="10">
        <v>0.027800925925925868</v>
      </c>
      <c r="H91" s="63">
        <v>0.002606744109322632</v>
      </c>
      <c r="I91" s="66"/>
    </row>
    <row r="92" spans="1:9" s="6" customFormat="1" ht="12" customHeight="1">
      <c r="A92" s="47" t="s">
        <v>250</v>
      </c>
      <c r="B92" s="8" t="s">
        <v>1002</v>
      </c>
      <c r="C92" s="9" t="s">
        <v>91</v>
      </c>
      <c r="D92" s="48" t="s">
        <v>636</v>
      </c>
      <c r="E92" s="7" t="s">
        <v>1140</v>
      </c>
      <c r="F92" s="13">
        <v>2005</v>
      </c>
      <c r="G92" s="10">
        <v>0.027800925925925923</v>
      </c>
      <c r="H92" s="63">
        <v>0.002609190607782818</v>
      </c>
      <c r="I92" s="66"/>
    </row>
    <row r="93" spans="1:9" s="6" customFormat="1" ht="12" customHeight="1">
      <c r="A93" s="47" t="s">
        <v>252</v>
      </c>
      <c r="B93" s="8" t="s">
        <v>112</v>
      </c>
      <c r="C93" s="9" t="s">
        <v>91</v>
      </c>
      <c r="D93" s="48" t="s">
        <v>61</v>
      </c>
      <c r="E93" s="7" t="s">
        <v>1140</v>
      </c>
      <c r="F93" s="13" t="s">
        <v>9</v>
      </c>
      <c r="G93" s="10">
        <v>0.0278125</v>
      </c>
      <c r="H93" s="63">
        <v>0.002607829348335678</v>
      </c>
      <c r="I93" s="66"/>
    </row>
    <row r="94" spans="1:9" s="6" customFormat="1" ht="12" customHeight="1">
      <c r="A94" s="47" t="s">
        <v>254</v>
      </c>
      <c r="B94" s="8" t="s">
        <v>747</v>
      </c>
      <c r="C94" s="9" t="s">
        <v>12</v>
      </c>
      <c r="D94" s="48" t="s">
        <v>402</v>
      </c>
      <c r="E94" s="7" t="s">
        <v>1140</v>
      </c>
      <c r="F94" s="13">
        <v>2001</v>
      </c>
      <c r="G94" s="10">
        <v>0.027847222222222225</v>
      </c>
      <c r="H94" s="63">
        <v>0.0026110850653747984</v>
      </c>
      <c r="I94" s="66"/>
    </row>
    <row r="95" spans="1:9" s="6" customFormat="1" ht="12" customHeight="1">
      <c r="A95" s="47" t="s">
        <v>256</v>
      </c>
      <c r="B95" s="8" t="s">
        <v>998</v>
      </c>
      <c r="C95" s="9" t="s">
        <v>5</v>
      </c>
      <c r="D95" s="48" t="s">
        <v>37</v>
      </c>
      <c r="E95" s="7" t="s">
        <v>1140</v>
      </c>
      <c r="F95" s="13">
        <v>2003</v>
      </c>
      <c r="G95" s="10">
        <v>0.027858796296296298</v>
      </c>
      <c r="H95" s="63">
        <v>0.0026121703043878387</v>
      </c>
      <c r="I95" s="66"/>
    </row>
    <row r="96" spans="1:9" s="6" customFormat="1" ht="12" customHeight="1">
      <c r="A96" s="47" t="s">
        <v>258</v>
      </c>
      <c r="B96" s="8" t="s">
        <v>1234</v>
      </c>
      <c r="C96" s="9" t="s">
        <v>1226</v>
      </c>
      <c r="D96" s="48" t="s">
        <v>21</v>
      </c>
      <c r="E96" s="7" t="s">
        <v>1137</v>
      </c>
      <c r="F96" s="13">
        <v>2004</v>
      </c>
      <c r="G96" s="10">
        <v>0.02787037037037037</v>
      </c>
      <c r="H96" s="63">
        <v>0.002615708153014582</v>
      </c>
      <c r="I96" s="66"/>
    </row>
    <row r="97" spans="1:9" s="6" customFormat="1" ht="12" customHeight="1">
      <c r="A97" s="47" t="s">
        <v>262</v>
      </c>
      <c r="B97" s="8" t="s">
        <v>129</v>
      </c>
      <c r="C97" s="9" t="s">
        <v>130</v>
      </c>
      <c r="D97" s="48" t="s">
        <v>88</v>
      </c>
      <c r="E97" s="7" t="s">
        <v>1140</v>
      </c>
      <c r="F97" s="13">
        <v>2001</v>
      </c>
      <c r="G97" s="10">
        <v>0.027881944444444445</v>
      </c>
      <c r="H97" s="63">
        <v>0.002614340782413919</v>
      </c>
      <c r="I97" s="66"/>
    </row>
    <row r="98" spans="1:9" s="6" customFormat="1" ht="12" customHeight="1">
      <c r="A98" s="61" t="s">
        <v>264</v>
      </c>
      <c r="B98" s="55" t="s">
        <v>249</v>
      </c>
      <c r="C98" s="56" t="s">
        <v>137</v>
      </c>
      <c r="D98" s="57" t="s">
        <v>24</v>
      </c>
      <c r="E98" s="58" t="s">
        <v>1140</v>
      </c>
      <c r="F98" s="59">
        <v>2003</v>
      </c>
      <c r="G98" s="60">
        <v>0.027928240740740743</v>
      </c>
      <c r="H98" s="65">
        <v>0.0026186817384660803</v>
      </c>
      <c r="I98" s="66"/>
    </row>
    <row r="99" spans="1:9" s="6" customFormat="1" ht="12" customHeight="1">
      <c r="A99" s="47" t="s">
        <v>268</v>
      </c>
      <c r="B99" s="8" t="s">
        <v>897</v>
      </c>
      <c r="C99" s="9" t="s">
        <v>145</v>
      </c>
      <c r="D99" s="48" t="s">
        <v>54</v>
      </c>
      <c r="E99" s="7" t="s">
        <v>1140</v>
      </c>
      <c r="F99" s="13">
        <v>2004</v>
      </c>
      <c r="G99" s="10">
        <v>0.027962962962962964</v>
      </c>
      <c r="H99" s="63">
        <v>0.0026243982133236005</v>
      </c>
      <c r="I99" s="66"/>
    </row>
    <row r="100" spans="1:9" s="6" customFormat="1" ht="12" customHeight="1">
      <c r="A100" s="47" t="s">
        <v>270</v>
      </c>
      <c r="B100" s="8" t="s">
        <v>117</v>
      </c>
      <c r="C100" s="9" t="s">
        <v>1150</v>
      </c>
      <c r="D100" s="48" t="s">
        <v>158</v>
      </c>
      <c r="E100" s="7" t="s">
        <v>1137</v>
      </c>
      <c r="F100" s="13" t="s">
        <v>9</v>
      </c>
      <c r="G100" s="10">
        <v>0.027974537037037034</v>
      </c>
      <c r="H100" s="63">
        <v>0.0026230226945182407</v>
      </c>
      <c r="I100" s="66"/>
    </row>
    <row r="101" spans="1:9" s="6" customFormat="1" ht="12" customHeight="1">
      <c r="A101" s="47" t="s">
        <v>272</v>
      </c>
      <c r="B101" s="8" t="s">
        <v>119</v>
      </c>
      <c r="C101" s="9" t="s">
        <v>120</v>
      </c>
      <c r="D101" s="48" t="s">
        <v>188</v>
      </c>
      <c r="E101" s="7" t="s">
        <v>1140</v>
      </c>
      <c r="F101" s="13" t="s">
        <v>9</v>
      </c>
      <c r="G101" s="10">
        <v>0.027997685185185184</v>
      </c>
      <c r="H101" s="63">
        <v>0.0026251931725443213</v>
      </c>
      <c r="I101" s="66"/>
    </row>
    <row r="102" spans="1:9" s="6" customFormat="1" ht="12" customHeight="1">
      <c r="A102" s="47" t="s">
        <v>276</v>
      </c>
      <c r="B102" s="8" t="s">
        <v>602</v>
      </c>
      <c r="C102" s="9" t="s">
        <v>603</v>
      </c>
      <c r="D102" s="48" t="s">
        <v>188</v>
      </c>
      <c r="E102" s="7" t="s">
        <v>1140</v>
      </c>
      <c r="F102" s="13">
        <v>2001</v>
      </c>
      <c r="G102" s="10">
        <v>0.027997685185185188</v>
      </c>
      <c r="H102" s="63">
        <v>0.0026251931725443218</v>
      </c>
      <c r="I102" s="66"/>
    </row>
    <row r="103" spans="1:9" s="6" customFormat="1" ht="12" customHeight="1">
      <c r="A103" s="47" t="s">
        <v>278</v>
      </c>
      <c r="B103" s="8" t="s">
        <v>122</v>
      </c>
      <c r="C103" s="9" t="s">
        <v>123</v>
      </c>
      <c r="D103" s="48" t="s">
        <v>124</v>
      </c>
      <c r="E103" s="7" t="s">
        <v>1140</v>
      </c>
      <c r="F103" s="13" t="s">
        <v>553</v>
      </c>
      <c r="G103" s="10">
        <v>0.02802083333333333</v>
      </c>
      <c r="H103" s="63">
        <v>0.0026273636505704016</v>
      </c>
      <c r="I103" s="66"/>
    </row>
    <row r="104" spans="1:9" s="6" customFormat="1" ht="12" customHeight="1">
      <c r="A104" s="47" t="s">
        <v>280</v>
      </c>
      <c r="B104" s="8" t="s">
        <v>865</v>
      </c>
      <c r="C104" s="9" t="s">
        <v>866</v>
      </c>
      <c r="D104" s="48" t="s">
        <v>776</v>
      </c>
      <c r="E104" s="7" t="s">
        <v>1140</v>
      </c>
      <c r="F104" s="13" t="s">
        <v>929</v>
      </c>
      <c r="G104" s="10">
        <v>0.028078703703703703</v>
      </c>
      <c r="H104" s="63">
        <v>0.0026327898456356027</v>
      </c>
      <c r="I104" s="66"/>
    </row>
    <row r="105" spans="1:9" s="6" customFormat="1" ht="12" customHeight="1">
      <c r="A105" s="47" t="s">
        <v>283</v>
      </c>
      <c r="B105" s="8" t="s">
        <v>1019</v>
      </c>
      <c r="C105" s="9" t="s">
        <v>1381</v>
      </c>
      <c r="D105" s="48" t="s">
        <v>142</v>
      </c>
      <c r="E105" s="7" t="s">
        <v>1137</v>
      </c>
      <c r="F105" s="13">
        <v>2005</v>
      </c>
      <c r="G105" s="10">
        <v>0.02809027777777778</v>
      </c>
      <c r="H105" s="63">
        <v>0.0026363470462485014</v>
      </c>
      <c r="I105" s="66"/>
    </row>
    <row r="106" spans="1:9" s="6" customFormat="1" ht="12" customHeight="1">
      <c r="A106" s="47" t="s">
        <v>287</v>
      </c>
      <c r="B106" s="8" t="s">
        <v>157</v>
      </c>
      <c r="C106" s="9" t="s">
        <v>74</v>
      </c>
      <c r="D106" s="48" t="s">
        <v>158</v>
      </c>
      <c r="E106" s="7" t="s">
        <v>1140</v>
      </c>
      <c r="F106" s="13" t="s">
        <v>653</v>
      </c>
      <c r="G106" s="10">
        <v>0.028125</v>
      </c>
      <c r="H106" s="63">
        <v>0.002637130801687764</v>
      </c>
      <c r="I106" s="66"/>
    </row>
    <row r="107" spans="1:9" s="6" customFormat="1" ht="12" customHeight="1">
      <c r="A107" s="47" t="s">
        <v>290</v>
      </c>
      <c r="B107" s="8" t="s">
        <v>247</v>
      </c>
      <c r="C107" s="9" t="s">
        <v>154</v>
      </c>
      <c r="D107" s="48" t="s">
        <v>88</v>
      </c>
      <c r="E107" s="7" t="s">
        <v>1140</v>
      </c>
      <c r="F107" s="13" t="s">
        <v>653</v>
      </c>
      <c r="G107" s="10">
        <v>0.028125</v>
      </c>
      <c r="H107" s="63">
        <v>0.002637130801687764</v>
      </c>
      <c r="I107" s="66"/>
    </row>
    <row r="108" spans="1:9" s="6" customFormat="1" ht="12" customHeight="1">
      <c r="A108" s="47" t="s">
        <v>292</v>
      </c>
      <c r="B108" s="8" t="s">
        <v>867</v>
      </c>
      <c r="C108" s="9" t="s">
        <v>868</v>
      </c>
      <c r="D108" s="48" t="s">
        <v>13</v>
      </c>
      <c r="E108" s="7" t="s">
        <v>1140</v>
      </c>
      <c r="F108" s="13" t="s">
        <v>929</v>
      </c>
      <c r="G108" s="10">
        <v>0.028136574074074074</v>
      </c>
      <c r="H108" s="63">
        <v>0.0026382160407008044</v>
      </c>
      <c r="I108" s="66"/>
    </row>
    <row r="109" spans="1:9" s="6" customFormat="1" ht="12" customHeight="1">
      <c r="A109" s="47" t="s">
        <v>294</v>
      </c>
      <c r="B109" s="8" t="s">
        <v>190</v>
      </c>
      <c r="C109" s="9" t="s">
        <v>1235</v>
      </c>
      <c r="D109" s="48" t="s">
        <v>44</v>
      </c>
      <c r="E109" s="7" t="s">
        <v>1140</v>
      </c>
      <c r="F109" s="13">
        <v>2004</v>
      </c>
      <c r="G109" s="10">
        <v>0.028182870370370372</v>
      </c>
      <c r="H109" s="63">
        <v>0.00264503710655752</v>
      </c>
      <c r="I109" s="66"/>
    </row>
    <row r="110" spans="1:9" s="6" customFormat="1" ht="12" customHeight="1">
      <c r="A110" s="47" t="s">
        <v>297</v>
      </c>
      <c r="B110" s="8" t="s">
        <v>1001</v>
      </c>
      <c r="C110" s="9" t="s">
        <v>145</v>
      </c>
      <c r="D110" s="48" t="s">
        <v>108</v>
      </c>
      <c r="E110" s="7" t="s">
        <v>1140</v>
      </c>
      <c r="F110" s="13">
        <v>2005</v>
      </c>
      <c r="G110" s="10">
        <v>0.02820601851851852</v>
      </c>
      <c r="H110" s="63">
        <v>0.0026472096216347742</v>
      </c>
      <c r="I110" s="66"/>
    </row>
    <row r="111" spans="1:9" s="6" customFormat="1" ht="12" customHeight="1">
      <c r="A111" s="47" t="s">
        <v>300</v>
      </c>
      <c r="B111" s="8" t="s">
        <v>869</v>
      </c>
      <c r="C111" s="9" t="s">
        <v>585</v>
      </c>
      <c r="D111" s="48" t="s">
        <v>124</v>
      </c>
      <c r="E111" s="7" t="s">
        <v>1140</v>
      </c>
      <c r="F111" s="13" t="s">
        <v>929</v>
      </c>
      <c r="G111" s="10">
        <v>0.02821759259259259</v>
      </c>
      <c r="H111" s="63">
        <v>0.0026458127137920853</v>
      </c>
      <c r="I111" s="66"/>
    </row>
    <row r="112" spans="1:9" s="6" customFormat="1" ht="12" customHeight="1">
      <c r="A112" s="47" t="s">
        <v>301</v>
      </c>
      <c r="B112" s="8" t="s">
        <v>199</v>
      </c>
      <c r="C112" s="9" t="s">
        <v>5</v>
      </c>
      <c r="D112" s="48" t="s">
        <v>108</v>
      </c>
      <c r="E112" s="7" t="s">
        <v>1140</v>
      </c>
      <c r="F112" s="13">
        <v>2001</v>
      </c>
      <c r="G112" s="10">
        <v>0.028217592592592593</v>
      </c>
      <c r="H112" s="63">
        <v>0.0026458127137920858</v>
      </c>
      <c r="I112" s="66"/>
    </row>
    <row r="113" spans="1:9" s="6" customFormat="1" ht="12" customHeight="1">
      <c r="A113" s="47" t="s">
        <v>303</v>
      </c>
      <c r="B113" s="8" t="s">
        <v>150</v>
      </c>
      <c r="C113" s="9" t="s">
        <v>151</v>
      </c>
      <c r="D113" s="48" t="s">
        <v>142</v>
      </c>
      <c r="E113" s="7" t="s">
        <v>1140</v>
      </c>
      <c r="F113" s="13">
        <v>2004</v>
      </c>
      <c r="G113" s="10">
        <v>0.028252314814814813</v>
      </c>
      <c r="H113" s="63">
        <v>0.0026515546517892835</v>
      </c>
      <c r="I113" s="66"/>
    </row>
    <row r="114" spans="1:9" s="6" customFormat="1" ht="12" customHeight="1">
      <c r="A114" s="47" t="s">
        <v>305</v>
      </c>
      <c r="B114" s="8" t="s">
        <v>271</v>
      </c>
      <c r="C114" s="9" t="s">
        <v>161</v>
      </c>
      <c r="D114" s="48" t="s">
        <v>173</v>
      </c>
      <c r="E114" s="7" t="s">
        <v>1140</v>
      </c>
      <c r="F114" s="13" t="s">
        <v>929</v>
      </c>
      <c r="G114" s="10">
        <v>0.028252314814814813</v>
      </c>
      <c r="H114" s="63">
        <v>0.0026490684308312063</v>
      </c>
      <c r="I114" s="66"/>
    </row>
    <row r="115" spans="1:9" s="6" customFormat="1" ht="12" customHeight="1">
      <c r="A115" s="61" t="s">
        <v>308</v>
      </c>
      <c r="B115" s="55" t="s">
        <v>136</v>
      </c>
      <c r="C115" s="56" t="s">
        <v>137</v>
      </c>
      <c r="D115" s="57" t="s">
        <v>44</v>
      </c>
      <c r="E115" s="58" t="s">
        <v>1140</v>
      </c>
      <c r="F115" s="59" t="s">
        <v>553</v>
      </c>
      <c r="G115" s="60">
        <v>0.028287037037037038</v>
      </c>
      <c r="H115" s="65">
        <v>0.0026523241478703273</v>
      </c>
      <c r="I115" s="66"/>
    </row>
    <row r="116" spans="1:9" s="6" customFormat="1" ht="12" customHeight="1">
      <c r="A116" s="47" t="s">
        <v>311</v>
      </c>
      <c r="B116" s="8" t="s">
        <v>999</v>
      </c>
      <c r="C116" s="9" t="s">
        <v>1000</v>
      </c>
      <c r="D116" s="48" t="s">
        <v>13</v>
      </c>
      <c r="E116" s="7" t="s">
        <v>1140</v>
      </c>
      <c r="F116" s="13">
        <v>2003</v>
      </c>
      <c r="G116" s="10">
        <v>0.028310185185185185</v>
      </c>
      <c r="H116" s="63">
        <v>0.0026544946258964075</v>
      </c>
      <c r="I116" s="66"/>
    </row>
    <row r="117" spans="1:9" s="6" customFormat="1" ht="12" customHeight="1">
      <c r="A117" s="47" t="s">
        <v>313</v>
      </c>
      <c r="B117" s="8" t="s">
        <v>883</v>
      </c>
      <c r="C117" s="9" t="s">
        <v>1226</v>
      </c>
      <c r="D117" s="48" t="s">
        <v>54</v>
      </c>
      <c r="E117" s="7" t="s">
        <v>1137</v>
      </c>
      <c r="F117" s="13">
        <v>2004</v>
      </c>
      <c r="G117" s="10">
        <v>0.028356481481481483</v>
      </c>
      <c r="H117" s="63">
        <v>0.0026613309696369297</v>
      </c>
      <c r="I117" s="66"/>
    </row>
    <row r="118" spans="1:9" s="6" customFormat="1" ht="12" customHeight="1">
      <c r="A118" s="47" t="s">
        <v>317</v>
      </c>
      <c r="B118" s="8" t="s">
        <v>612</v>
      </c>
      <c r="C118" s="9" t="s">
        <v>1151</v>
      </c>
      <c r="D118" s="48" t="s">
        <v>27</v>
      </c>
      <c r="E118" s="7" t="s">
        <v>1137</v>
      </c>
      <c r="F118" s="13" t="s">
        <v>929</v>
      </c>
      <c r="G118" s="10">
        <v>0.028391203703703707</v>
      </c>
      <c r="H118" s="63">
        <v>0.0026620912989876898</v>
      </c>
      <c r="I118" s="66"/>
    </row>
    <row r="119" spans="1:9" s="6" customFormat="1" ht="12" customHeight="1">
      <c r="A119" s="47" t="s">
        <v>320</v>
      </c>
      <c r="B119" s="8" t="s">
        <v>601</v>
      </c>
      <c r="C119" s="9" t="s">
        <v>1152</v>
      </c>
      <c r="D119" s="48" t="s">
        <v>95</v>
      </c>
      <c r="E119" s="7" t="s">
        <v>1137</v>
      </c>
      <c r="F119" s="13" t="s">
        <v>653</v>
      </c>
      <c r="G119" s="10">
        <v>0.028391203703703738</v>
      </c>
      <c r="H119" s="63">
        <v>0.0026620912989876924</v>
      </c>
      <c r="I119" s="66"/>
    </row>
    <row r="120" spans="1:9" s="6" customFormat="1" ht="12" customHeight="1">
      <c r="A120" s="47" t="s">
        <v>322</v>
      </c>
      <c r="B120" s="8" t="s">
        <v>141</v>
      </c>
      <c r="C120" s="9" t="s">
        <v>130</v>
      </c>
      <c r="D120" s="48" t="s">
        <v>142</v>
      </c>
      <c r="E120" s="7" t="s">
        <v>1140</v>
      </c>
      <c r="F120" s="13" t="s">
        <v>553</v>
      </c>
      <c r="G120" s="10">
        <v>0.028425925925925924</v>
      </c>
      <c r="H120" s="63">
        <v>0.00266534701602681</v>
      </c>
      <c r="I120" s="66"/>
    </row>
    <row r="121" spans="1:9" s="6" customFormat="1" ht="12" customHeight="1">
      <c r="A121" s="47" t="s">
        <v>326</v>
      </c>
      <c r="B121" s="8" t="s">
        <v>748</v>
      </c>
      <c r="C121" s="9" t="s">
        <v>725</v>
      </c>
      <c r="D121" s="48" t="s">
        <v>155</v>
      </c>
      <c r="E121" s="7" t="s">
        <v>1140</v>
      </c>
      <c r="F121" s="13">
        <v>2001</v>
      </c>
      <c r="G121" s="10">
        <v>0.0284375</v>
      </c>
      <c r="H121" s="63">
        <v>0.00266643225503985</v>
      </c>
      <c r="I121" s="66"/>
    </row>
    <row r="122" spans="1:9" s="6" customFormat="1" ht="12" customHeight="1">
      <c r="A122" s="47" t="s">
        <v>328</v>
      </c>
      <c r="B122" s="8" t="s">
        <v>144</v>
      </c>
      <c r="C122" s="9" t="s">
        <v>145</v>
      </c>
      <c r="D122" s="48" t="s">
        <v>95</v>
      </c>
      <c r="E122" s="7" t="s">
        <v>1140</v>
      </c>
      <c r="F122" s="13" t="s">
        <v>553</v>
      </c>
      <c r="G122" s="10">
        <v>0.028449074074074075</v>
      </c>
      <c r="H122" s="63">
        <v>0.0026675174940528905</v>
      </c>
      <c r="I122" s="66"/>
    </row>
    <row r="123" spans="1:9" s="6" customFormat="1" ht="12" customHeight="1">
      <c r="A123" s="47" t="s">
        <v>330</v>
      </c>
      <c r="B123" s="8" t="s">
        <v>147</v>
      </c>
      <c r="C123" s="9" t="s">
        <v>148</v>
      </c>
      <c r="D123" s="48" t="s">
        <v>21</v>
      </c>
      <c r="E123" s="7" t="s">
        <v>1140</v>
      </c>
      <c r="F123" s="13" t="s">
        <v>553</v>
      </c>
      <c r="G123" s="10">
        <v>0.028530092592592593</v>
      </c>
      <c r="H123" s="63">
        <v>0.002675114167144172</v>
      </c>
      <c r="I123" s="66"/>
    </row>
    <row r="124" spans="1:9" s="6" customFormat="1" ht="12" customHeight="1">
      <c r="A124" s="47" t="s">
        <v>333</v>
      </c>
      <c r="B124" s="8" t="s">
        <v>870</v>
      </c>
      <c r="C124" s="9" t="s">
        <v>871</v>
      </c>
      <c r="D124" s="48" t="s">
        <v>13</v>
      </c>
      <c r="E124" s="7" t="s">
        <v>1140</v>
      </c>
      <c r="F124" s="13" t="s">
        <v>929</v>
      </c>
      <c r="G124" s="10">
        <v>0.028564814814814817</v>
      </c>
      <c r="H124" s="63">
        <v>0.002678369884183293</v>
      </c>
      <c r="I124" s="66"/>
    </row>
    <row r="125" spans="1:9" s="6" customFormat="1" ht="12" customHeight="1">
      <c r="A125" s="47" t="s">
        <v>335</v>
      </c>
      <c r="B125" s="8" t="s">
        <v>1005</v>
      </c>
      <c r="C125" s="9" t="s">
        <v>1006</v>
      </c>
      <c r="D125" s="48" t="s">
        <v>95</v>
      </c>
      <c r="E125" s="7" t="s">
        <v>1140</v>
      </c>
      <c r="F125" s="13">
        <v>2004</v>
      </c>
      <c r="G125" s="10">
        <v>0.028587962962962964</v>
      </c>
      <c r="H125" s="63">
        <v>0.002683056120409476</v>
      </c>
      <c r="I125" s="66"/>
    </row>
    <row r="126" spans="1:9" s="6" customFormat="1" ht="12" customHeight="1">
      <c r="A126" s="47" t="s">
        <v>338</v>
      </c>
      <c r="B126" s="8" t="s">
        <v>153</v>
      </c>
      <c r="C126" s="9" t="s">
        <v>154</v>
      </c>
      <c r="D126" s="48" t="s">
        <v>155</v>
      </c>
      <c r="E126" s="7" t="s">
        <v>1140</v>
      </c>
      <c r="F126" s="13" t="s">
        <v>553</v>
      </c>
      <c r="G126" s="10">
        <v>0.028645833333333332</v>
      </c>
      <c r="H126" s="63">
        <v>0.0026859665572745743</v>
      </c>
      <c r="I126" s="66"/>
    </row>
    <row r="127" spans="1:9" s="6" customFormat="1" ht="12" customHeight="1">
      <c r="A127" s="47" t="s">
        <v>340</v>
      </c>
      <c r="B127" s="8" t="s">
        <v>872</v>
      </c>
      <c r="C127" s="9" t="s">
        <v>120</v>
      </c>
      <c r="D127" s="48" t="s">
        <v>44</v>
      </c>
      <c r="E127" s="7" t="s">
        <v>1140</v>
      </c>
      <c r="F127" s="13" t="s">
        <v>929</v>
      </c>
      <c r="G127" s="10">
        <v>0.02866898148148148</v>
      </c>
      <c r="H127" s="63">
        <v>0.0026881370353006545</v>
      </c>
      <c r="I127" s="66"/>
    </row>
    <row r="128" spans="1:9" s="6" customFormat="1" ht="12" customHeight="1">
      <c r="A128" s="47" t="s">
        <v>343</v>
      </c>
      <c r="B128" s="8" t="s">
        <v>160</v>
      </c>
      <c r="C128" s="9" t="s">
        <v>161</v>
      </c>
      <c r="D128" s="48" t="s">
        <v>267</v>
      </c>
      <c r="E128" s="7" t="s">
        <v>1140</v>
      </c>
      <c r="F128" s="13" t="s">
        <v>9</v>
      </c>
      <c r="G128" s="10">
        <v>0.028680555555555553</v>
      </c>
      <c r="H128" s="63">
        <v>0.002689222274313695</v>
      </c>
      <c r="I128" s="66"/>
    </row>
    <row r="129" spans="1:9" s="6" customFormat="1" ht="12" customHeight="1">
      <c r="A129" s="47" t="s">
        <v>345</v>
      </c>
      <c r="B129" s="8" t="s">
        <v>1236</v>
      </c>
      <c r="C129" s="9" t="s">
        <v>1237</v>
      </c>
      <c r="D129" s="48" t="s">
        <v>578</v>
      </c>
      <c r="E129" s="7" t="s">
        <v>1137</v>
      </c>
      <c r="F129" s="13">
        <v>2004</v>
      </c>
      <c r="G129" s="10">
        <v>0.028680555555555553</v>
      </c>
      <c r="H129" s="63">
        <v>0.002691746180718494</v>
      </c>
      <c r="I129" s="66"/>
    </row>
    <row r="130" spans="1:9" s="6" customFormat="1" ht="12" customHeight="1">
      <c r="A130" s="47" t="s">
        <v>348</v>
      </c>
      <c r="B130" s="8" t="s">
        <v>165</v>
      </c>
      <c r="C130" s="9" t="s">
        <v>166</v>
      </c>
      <c r="D130" s="48" t="s">
        <v>13</v>
      </c>
      <c r="E130" s="7" t="s">
        <v>1140</v>
      </c>
      <c r="F130" s="13" t="s">
        <v>17</v>
      </c>
      <c r="G130" s="10">
        <v>0.028784722222222225</v>
      </c>
      <c r="H130" s="63">
        <v>0.0026989894254310573</v>
      </c>
      <c r="I130" s="66"/>
    </row>
    <row r="131" spans="1:9" s="6" customFormat="1" ht="12" customHeight="1">
      <c r="A131" s="47" t="s">
        <v>350</v>
      </c>
      <c r="B131" s="8" t="s">
        <v>604</v>
      </c>
      <c r="C131" s="9" t="s">
        <v>175</v>
      </c>
      <c r="D131" s="48" t="s">
        <v>155</v>
      </c>
      <c r="E131" s="7" t="s">
        <v>1140</v>
      </c>
      <c r="F131" s="13" t="s">
        <v>653</v>
      </c>
      <c r="G131" s="10">
        <v>0.028831018518518547</v>
      </c>
      <c r="H131" s="63">
        <v>0.0027033303814832208</v>
      </c>
      <c r="I131" s="66"/>
    </row>
    <row r="132" spans="1:9" s="6" customFormat="1" ht="12" customHeight="1">
      <c r="A132" s="47" t="s">
        <v>352</v>
      </c>
      <c r="B132" s="8" t="s">
        <v>610</v>
      </c>
      <c r="C132" s="9" t="s">
        <v>611</v>
      </c>
      <c r="D132" s="48" t="s">
        <v>61</v>
      </c>
      <c r="E132" s="7" t="s">
        <v>1140</v>
      </c>
      <c r="F132" s="13">
        <v>2001</v>
      </c>
      <c r="G132" s="10">
        <v>0.028842592592592593</v>
      </c>
      <c r="H132" s="63">
        <v>0.0027044156204962585</v>
      </c>
      <c r="I132" s="66"/>
    </row>
    <row r="133" spans="1:9" s="6" customFormat="1" ht="12" customHeight="1">
      <c r="A133" s="47" t="s">
        <v>355</v>
      </c>
      <c r="B133" s="8" t="s">
        <v>605</v>
      </c>
      <c r="C133" s="9" t="s">
        <v>181</v>
      </c>
      <c r="D133" s="48" t="s">
        <v>158</v>
      </c>
      <c r="E133" s="7" t="s">
        <v>1140</v>
      </c>
      <c r="F133" s="13" t="s">
        <v>653</v>
      </c>
      <c r="G133" s="10">
        <v>0.028877314814814814</v>
      </c>
      <c r="H133" s="63">
        <v>0.002707671337535379</v>
      </c>
      <c r="I133" s="66"/>
    </row>
    <row r="134" spans="1:9" s="6" customFormat="1" ht="12" customHeight="1">
      <c r="A134" s="47" t="s">
        <v>357</v>
      </c>
      <c r="B134" s="8" t="s">
        <v>606</v>
      </c>
      <c r="C134" s="9" t="s">
        <v>161</v>
      </c>
      <c r="D134" s="48" t="s">
        <v>402</v>
      </c>
      <c r="E134" s="7" t="s">
        <v>1140</v>
      </c>
      <c r="F134" s="13" t="s">
        <v>653</v>
      </c>
      <c r="G134" s="10">
        <v>0.02891203703703704</v>
      </c>
      <c r="H134" s="63">
        <v>0.0027109270545745</v>
      </c>
      <c r="I134" s="66"/>
    </row>
    <row r="135" spans="1:9" s="6" customFormat="1" ht="12" customHeight="1">
      <c r="A135" s="47" t="s">
        <v>359</v>
      </c>
      <c r="B135" s="8" t="s">
        <v>1483</v>
      </c>
      <c r="C135" s="9" t="s">
        <v>1484</v>
      </c>
      <c r="D135" s="48" t="s">
        <v>108</v>
      </c>
      <c r="E135" s="7" t="s">
        <v>1137</v>
      </c>
      <c r="F135" s="13" t="s">
        <v>1541</v>
      </c>
      <c r="G135" s="10">
        <v>0.028946759259259255</v>
      </c>
      <c r="H135" s="63">
        <v>0.0027167301041069224</v>
      </c>
      <c r="I135" s="66"/>
    </row>
    <row r="136" spans="1:9" s="6" customFormat="1" ht="12" customHeight="1">
      <c r="A136" s="47" t="s">
        <v>360</v>
      </c>
      <c r="B136" s="8" t="s">
        <v>168</v>
      </c>
      <c r="C136" s="9" t="s">
        <v>169</v>
      </c>
      <c r="D136" s="48" t="s">
        <v>57</v>
      </c>
      <c r="E136" s="7" t="s">
        <v>1140</v>
      </c>
      <c r="F136" s="13" t="s">
        <v>553</v>
      </c>
      <c r="G136" s="10">
        <v>0.02900462962962963</v>
      </c>
      <c r="H136" s="63">
        <v>0.0027196089666788217</v>
      </c>
      <c r="I136" s="66"/>
    </row>
    <row r="137" spans="1:9" s="6" customFormat="1" ht="12" customHeight="1">
      <c r="A137" s="47" t="s">
        <v>363</v>
      </c>
      <c r="B137" s="8" t="s">
        <v>1010</v>
      </c>
      <c r="C137" s="9" t="s">
        <v>1382</v>
      </c>
      <c r="D137" s="48" t="s">
        <v>6</v>
      </c>
      <c r="E137" s="7" t="s">
        <v>1140</v>
      </c>
      <c r="F137" s="13">
        <v>2005</v>
      </c>
      <c r="G137" s="10">
        <v>0.02900462962962963</v>
      </c>
      <c r="H137" s="63">
        <v>0.0027221613918000593</v>
      </c>
      <c r="I137" s="66"/>
    </row>
    <row r="138" spans="1:9" s="6" customFormat="1" ht="12" customHeight="1">
      <c r="A138" s="47" t="s">
        <v>366</v>
      </c>
      <c r="B138" s="8" t="s">
        <v>356</v>
      </c>
      <c r="C138" s="9" t="s">
        <v>91</v>
      </c>
      <c r="D138" s="48" t="s">
        <v>61</v>
      </c>
      <c r="E138" s="7" t="s">
        <v>1140</v>
      </c>
      <c r="F138" s="13" t="s">
        <v>929</v>
      </c>
      <c r="G138" s="10">
        <v>0.0290162037037037</v>
      </c>
      <c r="H138" s="63">
        <v>0.0027206942056918616</v>
      </c>
      <c r="I138" s="66"/>
    </row>
    <row r="139" spans="1:9" s="6" customFormat="1" ht="12" customHeight="1">
      <c r="A139" s="47" t="s">
        <v>368</v>
      </c>
      <c r="B139" s="8" t="s">
        <v>755</v>
      </c>
      <c r="C139" s="9" t="s">
        <v>1486</v>
      </c>
      <c r="D139" s="48" t="s">
        <v>34</v>
      </c>
      <c r="E139" s="7" t="s">
        <v>1139</v>
      </c>
      <c r="F139" s="13">
        <v>2003</v>
      </c>
      <c r="G139" s="10">
        <v>0.0290162037037037</v>
      </c>
      <c r="H139" s="63">
        <v>0.0027206942056918616</v>
      </c>
      <c r="I139" s="66"/>
    </row>
    <row r="140" spans="1:9" s="6" customFormat="1" ht="12" customHeight="1">
      <c r="A140" s="47" t="s">
        <v>370</v>
      </c>
      <c r="B140" s="8" t="s">
        <v>608</v>
      </c>
      <c r="C140" s="9" t="s">
        <v>47</v>
      </c>
      <c r="D140" s="48" t="s">
        <v>142</v>
      </c>
      <c r="E140" s="7" t="s">
        <v>1140</v>
      </c>
      <c r="F140" s="13">
        <v>2001</v>
      </c>
      <c r="G140" s="10">
        <v>0.029027777777777777</v>
      </c>
      <c r="H140" s="63">
        <v>0.002721779444704902</v>
      </c>
      <c r="I140" s="66"/>
    </row>
    <row r="141" spans="1:9" s="6" customFormat="1" ht="12" customHeight="1">
      <c r="A141" s="47" t="s">
        <v>372</v>
      </c>
      <c r="B141" s="8" t="s">
        <v>171</v>
      </c>
      <c r="C141" s="9" t="s">
        <v>172</v>
      </c>
      <c r="D141" s="48" t="s">
        <v>173</v>
      </c>
      <c r="E141" s="7" t="s">
        <v>1140</v>
      </c>
      <c r="F141" s="13" t="s">
        <v>17</v>
      </c>
      <c r="G141" s="10">
        <v>0.029039351851851854</v>
      </c>
      <c r="H141" s="63">
        <v>0.0027228646837179427</v>
      </c>
      <c r="I141" s="66"/>
    </row>
    <row r="142" spans="1:9" s="6" customFormat="1" ht="12" customHeight="1">
      <c r="A142" s="47" t="s">
        <v>375</v>
      </c>
      <c r="B142" s="8" t="s">
        <v>873</v>
      </c>
      <c r="C142" s="9" t="s">
        <v>874</v>
      </c>
      <c r="D142" s="48" t="s">
        <v>24</v>
      </c>
      <c r="E142" s="7" t="s">
        <v>1140</v>
      </c>
      <c r="F142" s="13" t="s">
        <v>929</v>
      </c>
      <c r="G142" s="10">
        <v>0.029039351851851854</v>
      </c>
      <c r="H142" s="63">
        <v>0.0027228646837179427</v>
      </c>
      <c r="I142" s="66"/>
    </row>
    <row r="143" spans="1:9" s="6" customFormat="1" ht="12" customHeight="1">
      <c r="A143" s="47" t="s">
        <v>377</v>
      </c>
      <c r="B143" s="8" t="s">
        <v>875</v>
      </c>
      <c r="C143" s="9" t="s">
        <v>876</v>
      </c>
      <c r="D143" s="48" t="s">
        <v>44</v>
      </c>
      <c r="E143" s="7" t="s">
        <v>1140</v>
      </c>
      <c r="F143" s="13" t="s">
        <v>929</v>
      </c>
      <c r="G143" s="10">
        <v>0.029050925925925928</v>
      </c>
      <c r="H143" s="63">
        <v>0.0027239499227309826</v>
      </c>
      <c r="I143" s="66"/>
    </row>
    <row r="144" spans="1:9" s="6" customFormat="1" ht="12" customHeight="1">
      <c r="A144" s="47" t="s">
        <v>378</v>
      </c>
      <c r="B144" s="8" t="s">
        <v>1239</v>
      </c>
      <c r="C144" s="9" t="s">
        <v>1240</v>
      </c>
      <c r="D144" s="48" t="s">
        <v>57</v>
      </c>
      <c r="E144" s="7" t="s">
        <v>1140</v>
      </c>
      <c r="F144" s="13">
        <v>2004</v>
      </c>
      <c r="G144" s="10">
        <v>0.029120370370370366</v>
      </c>
      <c r="H144" s="63">
        <v>0.002733023967186332</v>
      </c>
      <c r="I144" s="66"/>
    </row>
    <row r="145" spans="1:9" s="6" customFormat="1" ht="12" customHeight="1">
      <c r="A145" s="47" t="s">
        <v>380</v>
      </c>
      <c r="B145" s="8" t="s">
        <v>1383</v>
      </c>
      <c r="C145" s="9" t="s">
        <v>1384</v>
      </c>
      <c r="D145" s="48" t="s">
        <v>24</v>
      </c>
      <c r="E145" s="7" t="s">
        <v>1140</v>
      </c>
      <c r="F145" s="13">
        <v>2005</v>
      </c>
      <c r="G145" s="10">
        <v>0.029131944444444446</v>
      </c>
      <c r="H145" s="63">
        <v>0.00273411022472496</v>
      </c>
      <c r="I145" s="66"/>
    </row>
    <row r="146" spans="1:9" s="6" customFormat="1" ht="12" customHeight="1">
      <c r="A146" s="47" t="s">
        <v>382</v>
      </c>
      <c r="B146" s="8" t="s">
        <v>1241</v>
      </c>
      <c r="C146" s="9" t="s">
        <v>1242</v>
      </c>
      <c r="D146" s="48" t="s">
        <v>578</v>
      </c>
      <c r="E146" s="7" t="s">
        <v>1137</v>
      </c>
      <c r="F146" s="13">
        <v>2004</v>
      </c>
      <c r="G146" s="10">
        <v>0.029143518518518517</v>
      </c>
      <c r="H146" s="63">
        <v>0.0027351964822635868</v>
      </c>
      <c r="I146" s="66"/>
    </row>
    <row r="147" spans="1:9" s="6" customFormat="1" ht="12" customHeight="1">
      <c r="A147" s="47" t="s">
        <v>386</v>
      </c>
      <c r="B147" s="8" t="s">
        <v>236</v>
      </c>
      <c r="C147" s="9" t="s">
        <v>5</v>
      </c>
      <c r="D147" s="48" t="s">
        <v>6</v>
      </c>
      <c r="E147" s="7" t="s">
        <v>1140</v>
      </c>
      <c r="F147" s="13" t="s">
        <v>929</v>
      </c>
      <c r="G147" s="10">
        <v>0.02918981481481481</v>
      </c>
      <c r="H147" s="63">
        <v>0.0027369727908874647</v>
      </c>
      <c r="I147" s="66"/>
    </row>
    <row r="148" spans="1:9" s="6" customFormat="1" ht="12" customHeight="1">
      <c r="A148" s="47" t="s">
        <v>388</v>
      </c>
      <c r="B148" s="8" t="s">
        <v>1004</v>
      </c>
      <c r="C148" s="9" t="s">
        <v>161</v>
      </c>
      <c r="D148" s="48" t="s">
        <v>21</v>
      </c>
      <c r="E148" s="7" t="s">
        <v>1140</v>
      </c>
      <c r="F148" s="13">
        <v>2004</v>
      </c>
      <c r="G148" s="10">
        <v>0.029212962962962965</v>
      </c>
      <c r="H148" s="63">
        <v>0.002741714027495351</v>
      </c>
      <c r="I148" s="66"/>
    </row>
    <row r="149" spans="1:9" s="6" customFormat="1" ht="12" customHeight="1">
      <c r="A149" s="47" t="s">
        <v>390</v>
      </c>
      <c r="B149" s="8" t="s">
        <v>877</v>
      </c>
      <c r="C149" s="9" t="s">
        <v>47</v>
      </c>
      <c r="D149" s="48" t="s">
        <v>234</v>
      </c>
      <c r="E149" s="7" t="s">
        <v>1140</v>
      </c>
      <c r="F149" s="13" t="s">
        <v>929</v>
      </c>
      <c r="G149" s="10">
        <v>0.029236111111111112</v>
      </c>
      <c r="H149" s="63">
        <v>0.0027413137469396265</v>
      </c>
      <c r="I149" s="66"/>
    </row>
    <row r="150" spans="1:9" s="6" customFormat="1" ht="12" customHeight="1">
      <c r="A150" s="47" t="s">
        <v>392</v>
      </c>
      <c r="B150" s="8" t="s">
        <v>609</v>
      </c>
      <c r="C150" s="9" t="s">
        <v>585</v>
      </c>
      <c r="D150" s="48" t="s">
        <v>61</v>
      </c>
      <c r="E150" s="7" t="s">
        <v>1140</v>
      </c>
      <c r="F150" s="13" t="s">
        <v>653</v>
      </c>
      <c r="G150" s="10">
        <v>0.02923611111111113</v>
      </c>
      <c r="H150" s="63">
        <v>0.0027413137469396278</v>
      </c>
      <c r="I150" s="66"/>
    </row>
    <row r="151" spans="1:9" s="6" customFormat="1" ht="12" customHeight="1">
      <c r="A151" s="47" t="s">
        <v>394</v>
      </c>
      <c r="B151" s="8" t="s">
        <v>616</v>
      </c>
      <c r="C151" s="9" t="s">
        <v>603</v>
      </c>
      <c r="D151" s="48" t="s">
        <v>142</v>
      </c>
      <c r="E151" s="7" t="s">
        <v>1140</v>
      </c>
      <c r="F151" s="13">
        <v>2003</v>
      </c>
      <c r="G151" s="10">
        <v>0.02929398148148148</v>
      </c>
      <c r="H151" s="63">
        <v>0.0027467399420048272</v>
      </c>
      <c r="I151" s="66"/>
    </row>
    <row r="152" spans="1:9" s="6" customFormat="1" ht="12" customHeight="1">
      <c r="A152" s="47" t="s">
        <v>396</v>
      </c>
      <c r="B152" s="8" t="s">
        <v>1243</v>
      </c>
      <c r="C152" s="9" t="s">
        <v>1227</v>
      </c>
      <c r="D152" s="48" t="s">
        <v>177</v>
      </c>
      <c r="E152" s="7" t="s">
        <v>1137</v>
      </c>
      <c r="F152" s="13">
        <v>2004</v>
      </c>
      <c r="G152" s="10">
        <v>0.029328703703703704</v>
      </c>
      <c r="H152" s="63">
        <v>0.002752576602881624</v>
      </c>
      <c r="I152" s="66"/>
    </row>
    <row r="153" spans="1:9" s="6" customFormat="1" ht="12" customHeight="1">
      <c r="A153" s="47" t="s">
        <v>398</v>
      </c>
      <c r="B153" s="8" t="s">
        <v>761</v>
      </c>
      <c r="C153" s="9" t="s">
        <v>154</v>
      </c>
      <c r="D153" s="48" t="s">
        <v>342</v>
      </c>
      <c r="E153" s="7" t="s">
        <v>1140</v>
      </c>
      <c r="F153" s="13" t="s">
        <v>1541</v>
      </c>
      <c r="G153" s="10">
        <v>0.02934027777777778</v>
      </c>
      <c r="H153" s="63">
        <v>0.0027536628604202516</v>
      </c>
      <c r="I153" s="66"/>
    </row>
    <row r="154" spans="1:9" s="6" customFormat="1" ht="12" customHeight="1">
      <c r="A154" s="47" t="s">
        <v>400</v>
      </c>
      <c r="B154" s="8" t="s">
        <v>295</v>
      </c>
      <c r="C154" s="9" t="s">
        <v>296</v>
      </c>
      <c r="D154" s="48" t="s">
        <v>37</v>
      </c>
      <c r="E154" s="7" t="s">
        <v>1140</v>
      </c>
      <c r="F154" s="13">
        <v>2001</v>
      </c>
      <c r="G154" s="10">
        <v>0.029444444444444447</v>
      </c>
      <c r="H154" s="63">
        <v>0.0027608480491743506</v>
      </c>
      <c r="I154" s="66"/>
    </row>
    <row r="155" spans="1:9" s="6" customFormat="1" ht="12" customHeight="1">
      <c r="A155" s="47" t="s">
        <v>403</v>
      </c>
      <c r="B155" s="8" t="s">
        <v>749</v>
      </c>
      <c r="C155" s="9" t="s">
        <v>151</v>
      </c>
      <c r="D155" s="48" t="s">
        <v>580</v>
      </c>
      <c r="E155" s="7" t="s">
        <v>1140</v>
      </c>
      <c r="F155" s="13">
        <v>2001</v>
      </c>
      <c r="G155" s="10">
        <v>0.02946759259259259</v>
      </c>
      <c r="H155" s="63">
        <v>0.0027630185272004308</v>
      </c>
      <c r="I155" s="66"/>
    </row>
    <row r="156" spans="1:9" s="6" customFormat="1" ht="12" customHeight="1">
      <c r="A156" s="47" t="s">
        <v>405</v>
      </c>
      <c r="B156" s="8" t="s">
        <v>1003</v>
      </c>
      <c r="C156" s="9" t="s">
        <v>154</v>
      </c>
      <c r="D156" s="48" t="s">
        <v>6</v>
      </c>
      <c r="E156" s="7" t="s">
        <v>1140</v>
      </c>
      <c r="F156" s="13">
        <v>2003</v>
      </c>
      <c r="G156" s="10">
        <v>0.029479166666666667</v>
      </c>
      <c r="H156" s="63">
        <v>0.002764103766213471</v>
      </c>
      <c r="I156" s="66"/>
    </row>
    <row r="157" spans="1:9" s="6" customFormat="1" ht="12" customHeight="1">
      <c r="A157" s="47" t="s">
        <v>407</v>
      </c>
      <c r="B157" s="8" t="s">
        <v>336</v>
      </c>
      <c r="C157" s="9" t="s">
        <v>1144</v>
      </c>
      <c r="D157" s="48" t="s">
        <v>337</v>
      </c>
      <c r="E157" s="7" t="s">
        <v>1137</v>
      </c>
      <c r="F157" s="13" t="s">
        <v>929</v>
      </c>
      <c r="G157" s="10">
        <v>0.029490740740740744</v>
      </c>
      <c r="H157" s="63">
        <v>0.002765189005226512</v>
      </c>
      <c r="I157" s="66"/>
    </row>
    <row r="158" spans="1:9" s="6" customFormat="1" ht="12" customHeight="1">
      <c r="A158" s="47" t="s">
        <v>409</v>
      </c>
      <c r="B158" s="8" t="s">
        <v>224</v>
      </c>
      <c r="C158" s="9" t="s">
        <v>148</v>
      </c>
      <c r="D158" s="48" t="s">
        <v>155</v>
      </c>
      <c r="E158" s="7" t="s">
        <v>1140</v>
      </c>
      <c r="F158" s="13" t="s">
        <v>653</v>
      </c>
      <c r="G158" s="10">
        <v>0.029490740740740762</v>
      </c>
      <c r="H158" s="63">
        <v>0.002765189005226513</v>
      </c>
      <c r="I158" s="66"/>
    </row>
    <row r="159" spans="1:9" s="6" customFormat="1" ht="12" customHeight="1">
      <c r="A159" s="47" t="s">
        <v>411</v>
      </c>
      <c r="B159" s="8" t="s">
        <v>1485</v>
      </c>
      <c r="C159" s="9" t="s">
        <v>127</v>
      </c>
      <c r="D159" s="48" t="s">
        <v>158</v>
      </c>
      <c r="E159" s="7" t="s">
        <v>1140</v>
      </c>
      <c r="F159" s="13" t="s">
        <v>1541</v>
      </c>
      <c r="G159" s="10">
        <v>0.02957175925925926</v>
      </c>
      <c r="H159" s="63">
        <v>0.0027753880111927977</v>
      </c>
      <c r="I159" s="66"/>
    </row>
    <row r="160" spans="1:9" s="6" customFormat="1" ht="12" customHeight="1">
      <c r="A160" s="47" t="s">
        <v>413</v>
      </c>
      <c r="B160" s="8" t="s">
        <v>750</v>
      </c>
      <c r="C160" s="9" t="s">
        <v>47</v>
      </c>
      <c r="D160" s="48" t="s">
        <v>578</v>
      </c>
      <c r="E160" s="7" t="s">
        <v>1140</v>
      </c>
      <c r="F160" s="13">
        <v>2001</v>
      </c>
      <c r="G160" s="10">
        <v>0.029594907407407407</v>
      </c>
      <c r="H160" s="63">
        <v>0.0027749561563438735</v>
      </c>
      <c r="I160" s="66"/>
    </row>
    <row r="161" spans="1:9" s="6" customFormat="1" ht="12" customHeight="1">
      <c r="A161" s="47" t="s">
        <v>416</v>
      </c>
      <c r="B161" s="8" t="s">
        <v>1244</v>
      </c>
      <c r="C161" s="9" t="s">
        <v>1245</v>
      </c>
      <c r="D161" s="48" t="s">
        <v>177</v>
      </c>
      <c r="E161" s="7" t="s">
        <v>1137</v>
      </c>
      <c r="F161" s="13">
        <v>2004</v>
      </c>
      <c r="G161" s="10">
        <v>0.0296875</v>
      </c>
      <c r="H161" s="63">
        <v>0.002786250586579071</v>
      </c>
      <c r="I161" s="66"/>
    </row>
    <row r="162" spans="1:9" s="6" customFormat="1" ht="12" customHeight="1">
      <c r="A162" s="47" t="s">
        <v>418</v>
      </c>
      <c r="B162" s="8" t="s">
        <v>1246</v>
      </c>
      <c r="C162" s="9" t="s">
        <v>1247</v>
      </c>
      <c r="D162" s="48" t="s">
        <v>177</v>
      </c>
      <c r="E162" s="7" t="s">
        <v>1140</v>
      </c>
      <c r="F162" s="13">
        <v>2004</v>
      </c>
      <c r="G162" s="10">
        <v>0.029699074074074072</v>
      </c>
      <c r="H162" s="63">
        <v>0.002787336844117698</v>
      </c>
      <c r="I162" s="66"/>
    </row>
    <row r="163" spans="1:9" s="6" customFormat="1" ht="12" customHeight="1">
      <c r="A163" s="47" t="s">
        <v>420</v>
      </c>
      <c r="B163" s="8" t="s">
        <v>186</v>
      </c>
      <c r="C163" s="9" t="s">
        <v>187</v>
      </c>
      <c r="D163" s="48" t="s">
        <v>188</v>
      </c>
      <c r="E163" s="7" t="s">
        <v>1140</v>
      </c>
      <c r="F163" s="13" t="s">
        <v>553</v>
      </c>
      <c r="G163" s="10">
        <v>0.0297337962962963</v>
      </c>
      <c r="H163" s="63">
        <v>0.0027879790245003565</v>
      </c>
      <c r="I163" s="66"/>
    </row>
    <row r="164" spans="1:9" s="6" customFormat="1" ht="12" customHeight="1">
      <c r="A164" s="47" t="s">
        <v>422</v>
      </c>
      <c r="B164" s="8" t="s">
        <v>751</v>
      </c>
      <c r="C164" s="9" t="s">
        <v>716</v>
      </c>
      <c r="D164" s="48" t="s">
        <v>337</v>
      </c>
      <c r="E164" s="7" t="s">
        <v>1140</v>
      </c>
      <c r="F164" s="13">
        <v>2001</v>
      </c>
      <c r="G164" s="10">
        <v>0.029745370370370373</v>
      </c>
      <c r="H164" s="63">
        <v>0.002789064263513397</v>
      </c>
      <c r="I164" s="66"/>
    </row>
    <row r="165" spans="1:9" s="6" customFormat="1" ht="12" customHeight="1">
      <c r="A165" s="47" t="s">
        <v>424</v>
      </c>
      <c r="B165" s="8" t="s">
        <v>293</v>
      </c>
      <c r="C165" s="9" t="s">
        <v>558</v>
      </c>
      <c r="D165" s="48" t="s">
        <v>51</v>
      </c>
      <c r="E165" s="7" t="s">
        <v>1140</v>
      </c>
      <c r="F165" s="13" t="s">
        <v>653</v>
      </c>
      <c r="G165" s="10">
        <v>0.029756944444444433</v>
      </c>
      <c r="H165" s="63">
        <v>0.0027901495025264354</v>
      </c>
      <c r="I165" s="66"/>
    </row>
    <row r="166" spans="1:9" s="6" customFormat="1" ht="12" customHeight="1">
      <c r="A166" s="47" t="s">
        <v>427</v>
      </c>
      <c r="B166" s="8" t="s">
        <v>554</v>
      </c>
      <c r="C166" s="9" t="s">
        <v>91</v>
      </c>
      <c r="D166" s="48" t="s">
        <v>583</v>
      </c>
      <c r="E166" s="7" t="s">
        <v>1140</v>
      </c>
      <c r="F166" s="13">
        <v>2001</v>
      </c>
      <c r="G166" s="10">
        <v>0.02976851851851852</v>
      </c>
      <c r="H166" s="63">
        <v>0.002791234741539477</v>
      </c>
      <c r="I166" s="66"/>
    </row>
    <row r="167" spans="1:9" s="6" customFormat="1" ht="12" customHeight="1">
      <c r="A167" s="47" t="s">
        <v>430</v>
      </c>
      <c r="B167" s="8" t="s">
        <v>193</v>
      </c>
      <c r="C167" s="9" t="s">
        <v>194</v>
      </c>
      <c r="D167" s="48" t="s">
        <v>95</v>
      </c>
      <c r="E167" s="7" t="s">
        <v>1140</v>
      </c>
      <c r="F167" s="13" t="s">
        <v>17</v>
      </c>
      <c r="G167" s="10">
        <v>0.029780092592592594</v>
      </c>
      <c r="H167" s="63">
        <v>0.0027923199805525174</v>
      </c>
      <c r="I167" s="66"/>
    </row>
    <row r="168" spans="1:9" s="6" customFormat="1" ht="12" customHeight="1">
      <c r="A168" s="47" t="s">
        <v>432</v>
      </c>
      <c r="B168" s="8" t="s">
        <v>277</v>
      </c>
      <c r="C168" s="9" t="s">
        <v>161</v>
      </c>
      <c r="D168" s="48" t="s">
        <v>267</v>
      </c>
      <c r="E168" s="7" t="s">
        <v>1140</v>
      </c>
      <c r="F168" s="13">
        <v>2003</v>
      </c>
      <c r="G168" s="10">
        <v>0.02980324074074074</v>
      </c>
      <c r="H168" s="63">
        <v>0.0027944904585785976</v>
      </c>
      <c r="I168" s="66"/>
    </row>
    <row r="169" spans="1:9" s="6" customFormat="1" ht="12" customHeight="1">
      <c r="A169" s="47" t="s">
        <v>434</v>
      </c>
      <c r="B169" s="8" t="s">
        <v>878</v>
      </c>
      <c r="C169" s="9" t="s">
        <v>1154</v>
      </c>
      <c r="D169" s="48" t="s">
        <v>13</v>
      </c>
      <c r="E169" s="7" t="s">
        <v>1137</v>
      </c>
      <c r="F169" s="13">
        <v>2003</v>
      </c>
      <c r="G169" s="10">
        <v>0.02980324074074074</v>
      </c>
      <c r="H169" s="63">
        <v>0.0027944904585785976</v>
      </c>
      <c r="I169" s="66"/>
    </row>
    <row r="170" spans="1:9" s="6" customFormat="1" ht="12" customHeight="1">
      <c r="A170" s="47" t="s">
        <v>436</v>
      </c>
      <c r="B170" s="8" t="s">
        <v>480</v>
      </c>
      <c r="C170" s="9" t="s">
        <v>1155</v>
      </c>
      <c r="D170" s="48" t="s">
        <v>583</v>
      </c>
      <c r="E170" s="7" t="s">
        <v>1137</v>
      </c>
      <c r="F170" s="13" t="s">
        <v>653</v>
      </c>
      <c r="G170" s="10">
        <v>0.029837962962962927</v>
      </c>
      <c r="H170" s="63">
        <v>0.002797746175617715</v>
      </c>
      <c r="I170" s="66"/>
    </row>
    <row r="171" spans="1:9" s="6" customFormat="1" ht="12" customHeight="1">
      <c r="A171" s="47" t="s">
        <v>439</v>
      </c>
      <c r="B171" s="8" t="s">
        <v>752</v>
      </c>
      <c r="C171" s="9" t="s">
        <v>127</v>
      </c>
      <c r="D171" s="48" t="s">
        <v>34</v>
      </c>
      <c r="E171" s="7" t="s">
        <v>1140</v>
      </c>
      <c r="F171" s="13">
        <v>2004</v>
      </c>
      <c r="G171" s="10">
        <v>0.029837962962962965</v>
      </c>
      <c r="H171" s="63">
        <v>0.0028003719345812265</v>
      </c>
      <c r="I171" s="66"/>
    </row>
    <row r="172" spans="1:9" s="6" customFormat="1" ht="12" customHeight="1">
      <c r="A172" s="47" t="s">
        <v>441</v>
      </c>
      <c r="B172" s="8" t="s">
        <v>196</v>
      </c>
      <c r="C172" s="9" t="s">
        <v>197</v>
      </c>
      <c r="D172" s="48" t="s">
        <v>177</v>
      </c>
      <c r="E172" s="7" t="s">
        <v>1140</v>
      </c>
      <c r="F172" s="13" t="s">
        <v>553</v>
      </c>
      <c r="G172" s="10">
        <v>0.029849537037037036</v>
      </c>
      <c r="H172" s="63">
        <v>0.0027988314146307584</v>
      </c>
      <c r="I172" s="66"/>
    </row>
    <row r="173" spans="1:9" s="6" customFormat="1" ht="12" customHeight="1">
      <c r="A173" s="47" t="s">
        <v>443</v>
      </c>
      <c r="B173" s="8" t="s">
        <v>613</v>
      </c>
      <c r="C173" s="9" t="s">
        <v>148</v>
      </c>
      <c r="D173" s="48" t="s">
        <v>57</v>
      </c>
      <c r="E173" s="7" t="s">
        <v>1140</v>
      </c>
      <c r="F173" s="13" t="s">
        <v>653</v>
      </c>
      <c r="G173" s="10">
        <v>0.029861111111111116</v>
      </c>
      <c r="H173" s="63">
        <v>0.002799916653643799</v>
      </c>
      <c r="I173" s="66"/>
    </row>
    <row r="174" spans="1:9" s="6" customFormat="1" ht="12" customHeight="1">
      <c r="A174" s="47" t="s">
        <v>445</v>
      </c>
      <c r="B174" s="8" t="s">
        <v>888</v>
      </c>
      <c r="C174" s="9" t="s">
        <v>1238</v>
      </c>
      <c r="D174" s="48" t="s">
        <v>71</v>
      </c>
      <c r="E174" s="7" t="s">
        <v>1137</v>
      </c>
      <c r="F174" s="13">
        <v>2004</v>
      </c>
      <c r="G174" s="10">
        <v>0.02988425925925926</v>
      </c>
      <c r="H174" s="63">
        <v>0.0028047169647357354</v>
      </c>
      <c r="I174" s="66"/>
    </row>
    <row r="175" spans="1:9" s="6" customFormat="1" ht="12" customHeight="1">
      <c r="A175" s="47" t="s">
        <v>447</v>
      </c>
      <c r="B175" s="8" t="s">
        <v>615</v>
      </c>
      <c r="C175" s="9" t="s">
        <v>1238</v>
      </c>
      <c r="D175" s="48" t="s">
        <v>228</v>
      </c>
      <c r="E175" s="7" t="s">
        <v>1137</v>
      </c>
      <c r="F175" s="13">
        <v>2004</v>
      </c>
      <c r="G175" s="10">
        <v>0.029953703703703705</v>
      </c>
      <c r="H175" s="63">
        <v>0.0028112345099674993</v>
      </c>
      <c r="I175" s="66"/>
    </row>
    <row r="176" spans="1:9" s="6" customFormat="1" ht="12" customHeight="1">
      <c r="A176" s="47" t="s">
        <v>449</v>
      </c>
      <c r="B176" s="8" t="s">
        <v>201</v>
      </c>
      <c r="C176" s="9" t="s">
        <v>1156</v>
      </c>
      <c r="D176" s="48" t="s">
        <v>92</v>
      </c>
      <c r="E176" s="7" t="s">
        <v>1137</v>
      </c>
      <c r="F176" s="13" t="s">
        <v>9</v>
      </c>
      <c r="G176" s="10">
        <v>0.029976851851851852</v>
      </c>
      <c r="H176" s="63">
        <v>0.002810769043774201</v>
      </c>
      <c r="I176" s="66"/>
    </row>
    <row r="177" spans="1:9" s="6" customFormat="1" ht="12" customHeight="1">
      <c r="A177" s="47" t="s">
        <v>451</v>
      </c>
      <c r="B177" s="8" t="s">
        <v>1249</v>
      </c>
      <c r="C177" s="9" t="s">
        <v>1487</v>
      </c>
      <c r="D177" s="48" t="s">
        <v>347</v>
      </c>
      <c r="E177" s="7" t="s">
        <v>1140</v>
      </c>
      <c r="F177" s="13" t="s">
        <v>1541</v>
      </c>
      <c r="G177" s="10">
        <v>0.029988425925925922</v>
      </c>
      <c r="H177" s="63">
        <v>0.002814493282583381</v>
      </c>
      <c r="I177" s="66"/>
    </row>
    <row r="178" spans="1:9" s="6" customFormat="1" ht="12" customHeight="1">
      <c r="A178" s="47" t="s">
        <v>453</v>
      </c>
      <c r="B178" s="8" t="s">
        <v>1248</v>
      </c>
      <c r="C178" s="9" t="s">
        <v>596</v>
      </c>
      <c r="D178" s="48" t="s">
        <v>6</v>
      </c>
      <c r="E178" s="7" t="s">
        <v>1140</v>
      </c>
      <c r="F178" s="13">
        <v>2004</v>
      </c>
      <c r="G178" s="10">
        <v>0.03002314814814815</v>
      </c>
      <c r="H178" s="63">
        <v>0.0028177520551992633</v>
      </c>
      <c r="I178" s="66"/>
    </row>
    <row r="179" spans="1:9" s="6" customFormat="1" ht="12" customHeight="1">
      <c r="A179" s="47" t="s">
        <v>455</v>
      </c>
      <c r="B179" s="8" t="s">
        <v>203</v>
      </c>
      <c r="C179" s="9" t="s">
        <v>154</v>
      </c>
      <c r="D179" s="48" t="s">
        <v>6</v>
      </c>
      <c r="E179" s="7" t="s">
        <v>1140</v>
      </c>
      <c r="F179" s="13" t="s">
        <v>553</v>
      </c>
      <c r="G179" s="10">
        <v>0.030034722222222223</v>
      </c>
      <c r="H179" s="63">
        <v>0.0028161952388394023</v>
      </c>
      <c r="I179" s="66"/>
    </row>
    <row r="180" spans="1:9" s="6" customFormat="1" ht="12" customHeight="1">
      <c r="A180" s="47" t="s">
        <v>458</v>
      </c>
      <c r="B180" s="8" t="s">
        <v>218</v>
      </c>
      <c r="C180" s="9" t="s">
        <v>614</v>
      </c>
      <c r="D180" s="48" t="s">
        <v>95</v>
      </c>
      <c r="E180" s="7" t="s">
        <v>1140</v>
      </c>
      <c r="F180" s="13" t="s">
        <v>653</v>
      </c>
      <c r="G180" s="10">
        <v>0.030069444444444482</v>
      </c>
      <c r="H180" s="63">
        <v>0.0028194509558785263</v>
      </c>
      <c r="I180" s="66"/>
    </row>
    <row r="181" spans="1:9" s="6" customFormat="1" ht="12" customHeight="1">
      <c r="A181" s="47" t="s">
        <v>461</v>
      </c>
      <c r="B181" s="8" t="s">
        <v>1008</v>
      </c>
      <c r="C181" s="9" t="s">
        <v>1009</v>
      </c>
      <c r="D181" s="48" t="s">
        <v>51</v>
      </c>
      <c r="E181" s="7" t="s">
        <v>1140</v>
      </c>
      <c r="F181" s="13">
        <v>2004</v>
      </c>
      <c r="G181" s="10">
        <v>0.03008101851851852</v>
      </c>
      <c r="H181" s="63">
        <v>0.0028231833428924</v>
      </c>
      <c r="I181" s="66"/>
    </row>
    <row r="182" spans="1:9" s="6" customFormat="1" ht="12" customHeight="1">
      <c r="A182" s="47" t="s">
        <v>464</v>
      </c>
      <c r="B182" s="8" t="s">
        <v>1071</v>
      </c>
      <c r="C182" s="9" t="s">
        <v>127</v>
      </c>
      <c r="D182" s="48" t="s">
        <v>95</v>
      </c>
      <c r="E182" s="7" t="s">
        <v>1140</v>
      </c>
      <c r="F182" s="13" t="s">
        <v>9</v>
      </c>
      <c r="G182" s="10">
        <v>0.030104166666666668</v>
      </c>
      <c r="H182" s="63">
        <v>0.002822706672917644</v>
      </c>
      <c r="I182" s="66"/>
    </row>
    <row r="183" spans="1:9" s="6" customFormat="1" ht="12" customHeight="1">
      <c r="A183" s="47" t="s">
        <v>466</v>
      </c>
      <c r="B183" s="8" t="s">
        <v>206</v>
      </c>
      <c r="C183" s="9" t="s">
        <v>148</v>
      </c>
      <c r="D183" s="48" t="s">
        <v>207</v>
      </c>
      <c r="E183" s="7" t="s">
        <v>1140</v>
      </c>
      <c r="F183" s="13" t="s">
        <v>17</v>
      </c>
      <c r="G183" s="10">
        <v>0.030173611111111113</v>
      </c>
      <c r="H183" s="63">
        <v>0.0028292181069958853</v>
      </c>
      <c r="I183" s="66"/>
    </row>
    <row r="184" spans="1:9" s="6" customFormat="1" ht="12" customHeight="1">
      <c r="A184" s="47" t="s">
        <v>469</v>
      </c>
      <c r="B184" s="8" t="s">
        <v>419</v>
      </c>
      <c r="C184" s="9" t="s">
        <v>1007</v>
      </c>
      <c r="D184" s="48" t="s">
        <v>57</v>
      </c>
      <c r="E184" s="7" t="s">
        <v>1140</v>
      </c>
      <c r="F184" s="13">
        <v>2003</v>
      </c>
      <c r="G184" s="10">
        <v>0.030208333333333334</v>
      </c>
      <c r="H184" s="63">
        <v>0.002832473824035006</v>
      </c>
      <c r="I184" s="66"/>
    </row>
    <row r="185" spans="1:9" s="6" customFormat="1" ht="12" customHeight="1">
      <c r="A185" s="47" t="s">
        <v>472</v>
      </c>
      <c r="B185" s="8" t="s">
        <v>209</v>
      </c>
      <c r="C185" s="9" t="s">
        <v>210</v>
      </c>
      <c r="D185" s="48" t="s">
        <v>188</v>
      </c>
      <c r="E185" s="7" t="s">
        <v>1140</v>
      </c>
      <c r="F185" s="13" t="s">
        <v>17</v>
      </c>
      <c r="G185" s="10">
        <v>0.03025462962962963</v>
      </c>
      <c r="H185" s="63">
        <v>0.0028368147800871667</v>
      </c>
      <c r="I185" s="66"/>
    </row>
    <row r="186" spans="1:9" s="6" customFormat="1" ht="12" customHeight="1">
      <c r="A186" s="47" t="s">
        <v>474</v>
      </c>
      <c r="B186" s="8" t="s">
        <v>879</v>
      </c>
      <c r="C186" s="9" t="s">
        <v>154</v>
      </c>
      <c r="D186" s="48" t="s">
        <v>158</v>
      </c>
      <c r="E186" s="7" t="s">
        <v>1140</v>
      </c>
      <c r="F186" s="13" t="s">
        <v>929</v>
      </c>
      <c r="G186" s="10">
        <v>0.030300925925925926</v>
      </c>
      <c r="H186" s="63">
        <v>0.0028411557361393276</v>
      </c>
      <c r="I186" s="66"/>
    </row>
    <row r="187" spans="1:9" s="6" customFormat="1" ht="12" customHeight="1">
      <c r="A187" s="47" t="s">
        <v>476</v>
      </c>
      <c r="B187" s="8" t="s">
        <v>1015</v>
      </c>
      <c r="C187" s="9" t="s">
        <v>596</v>
      </c>
      <c r="D187" s="48" t="s">
        <v>92</v>
      </c>
      <c r="E187" s="7" t="s">
        <v>1140</v>
      </c>
      <c r="F187" s="13">
        <v>2004</v>
      </c>
      <c r="G187" s="10">
        <v>0.030300925925925926</v>
      </c>
      <c r="H187" s="63">
        <v>0.0028438222361263188</v>
      </c>
      <c r="I187" s="66"/>
    </row>
    <row r="188" spans="1:9" s="6" customFormat="1" ht="12" customHeight="1">
      <c r="A188" s="47" t="s">
        <v>479</v>
      </c>
      <c r="B188" s="8" t="s">
        <v>215</v>
      </c>
      <c r="C188" s="9" t="s">
        <v>216</v>
      </c>
      <c r="D188" s="48" t="s">
        <v>188</v>
      </c>
      <c r="E188" s="7" t="s">
        <v>1140</v>
      </c>
      <c r="F188" s="13" t="s">
        <v>17</v>
      </c>
      <c r="G188" s="10">
        <v>0.030335648148148143</v>
      </c>
      <c r="H188" s="63">
        <v>0.0028444114531784477</v>
      </c>
      <c r="I188" s="66"/>
    </row>
    <row r="189" spans="1:9" s="6" customFormat="1" ht="12" customHeight="1">
      <c r="A189" s="47" t="s">
        <v>481</v>
      </c>
      <c r="B189" s="8" t="s">
        <v>212</v>
      </c>
      <c r="C189" s="9" t="s">
        <v>213</v>
      </c>
      <c r="D189" s="48" t="s">
        <v>124</v>
      </c>
      <c r="E189" s="7" t="s">
        <v>1140</v>
      </c>
      <c r="F189" s="13" t="s">
        <v>9</v>
      </c>
      <c r="G189" s="10">
        <v>0.030335648148148143</v>
      </c>
      <c r="H189" s="63">
        <v>0.0028444114531784477</v>
      </c>
      <c r="I189" s="66"/>
    </row>
    <row r="190" spans="1:9" s="6" customFormat="1" ht="12" customHeight="1">
      <c r="A190" s="47" t="s">
        <v>483</v>
      </c>
      <c r="B190" s="8" t="s">
        <v>617</v>
      </c>
      <c r="C190" s="9" t="s">
        <v>1157</v>
      </c>
      <c r="D190" s="48" t="s">
        <v>57</v>
      </c>
      <c r="E190" s="7" t="s">
        <v>1137</v>
      </c>
      <c r="F190" s="13" t="s">
        <v>653</v>
      </c>
      <c r="G190" s="10">
        <v>0.030347222222222303</v>
      </c>
      <c r="H190" s="63">
        <v>0.0028454966921914963</v>
      </c>
      <c r="I190" s="66"/>
    </row>
    <row r="191" spans="1:9" s="6" customFormat="1" ht="12" customHeight="1">
      <c r="A191" s="47" t="s">
        <v>485</v>
      </c>
      <c r="B191" s="8" t="s">
        <v>1011</v>
      </c>
      <c r="C191" s="9" t="s">
        <v>1012</v>
      </c>
      <c r="D191" s="48" t="s">
        <v>581</v>
      </c>
      <c r="E191" s="7" t="s">
        <v>1140</v>
      </c>
      <c r="F191" s="13">
        <v>2003</v>
      </c>
      <c r="G191" s="10">
        <v>0.03040509259259259</v>
      </c>
      <c r="H191" s="63">
        <v>0.0028509228872566897</v>
      </c>
      <c r="I191" s="66"/>
    </row>
    <row r="192" spans="1:9" s="6" customFormat="1" ht="12" customHeight="1">
      <c r="A192" s="47" t="s">
        <v>487</v>
      </c>
      <c r="B192" s="8" t="s">
        <v>880</v>
      </c>
      <c r="C192" s="9" t="s">
        <v>194</v>
      </c>
      <c r="D192" s="48" t="s">
        <v>34</v>
      </c>
      <c r="E192" s="7" t="s">
        <v>1140</v>
      </c>
      <c r="F192" s="13" t="s">
        <v>929</v>
      </c>
      <c r="G192" s="10">
        <v>0.030474537037037036</v>
      </c>
      <c r="H192" s="63">
        <v>0.0028574343213349307</v>
      </c>
      <c r="I192" s="66"/>
    </row>
    <row r="193" spans="1:9" s="6" customFormat="1" ht="12" customHeight="1">
      <c r="A193" s="47" t="s">
        <v>491</v>
      </c>
      <c r="B193" s="8" t="s">
        <v>1013</v>
      </c>
      <c r="C193" s="9" t="s">
        <v>1014</v>
      </c>
      <c r="D193" s="48" t="s">
        <v>24</v>
      </c>
      <c r="E193" s="7" t="s">
        <v>1140</v>
      </c>
      <c r="F193" s="13">
        <v>2003</v>
      </c>
      <c r="G193" s="10">
        <v>0.030474537037037036</v>
      </c>
      <c r="H193" s="63">
        <v>0.0028574343213349307</v>
      </c>
      <c r="I193" s="66"/>
    </row>
    <row r="194" spans="1:9" s="6" customFormat="1" ht="12" customHeight="1">
      <c r="A194" s="47" t="s">
        <v>492</v>
      </c>
      <c r="B194" s="8" t="s">
        <v>226</v>
      </c>
      <c r="C194" s="9" t="s">
        <v>227</v>
      </c>
      <c r="D194" s="48" t="s">
        <v>228</v>
      </c>
      <c r="E194" s="7" t="s">
        <v>1140</v>
      </c>
      <c r="F194" s="13" t="s">
        <v>553</v>
      </c>
      <c r="G194" s="10">
        <v>0.03050925925925926</v>
      </c>
      <c r="H194" s="63">
        <v>0.0028606900383740517</v>
      </c>
      <c r="I194" s="66"/>
    </row>
    <row r="195" spans="1:9" s="6" customFormat="1" ht="12" customHeight="1">
      <c r="A195" s="47" t="s">
        <v>494</v>
      </c>
      <c r="B195" s="8" t="s">
        <v>238</v>
      </c>
      <c r="C195" s="9" t="s">
        <v>1154</v>
      </c>
      <c r="D195" s="48" t="s">
        <v>188</v>
      </c>
      <c r="E195" s="7" t="s">
        <v>1137</v>
      </c>
      <c r="F195" s="13" t="s">
        <v>653</v>
      </c>
      <c r="G195" s="10">
        <v>0.03050925925925929</v>
      </c>
      <c r="H195" s="63">
        <v>0.0028606900383740547</v>
      </c>
      <c r="I195" s="66"/>
    </row>
    <row r="196" spans="1:9" s="6" customFormat="1" ht="12" customHeight="1">
      <c r="A196" s="62" t="s">
        <v>496</v>
      </c>
      <c r="B196" s="49" t="s">
        <v>230</v>
      </c>
      <c r="C196" s="50" t="s">
        <v>231</v>
      </c>
      <c r="D196" s="51" t="s">
        <v>115</v>
      </c>
      <c r="E196" s="52" t="s">
        <v>1140</v>
      </c>
      <c r="F196" s="53" t="s">
        <v>553</v>
      </c>
      <c r="G196" s="54">
        <v>0.030520833333333334</v>
      </c>
      <c r="H196" s="64">
        <v>0.002861775277387092</v>
      </c>
      <c r="I196" s="66"/>
    </row>
    <row r="197" spans="1:9" s="6" customFormat="1" ht="12" customHeight="1">
      <c r="A197" s="47" t="s">
        <v>499</v>
      </c>
      <c r="B197" s="8" t="s">
        <v>233</v>
      </c>
      <c r="C197" s="9" t="s">
        <v>65</v>
      </c>
      <c r="D197" s="48" t="s">
        <v>234</v>
      </c>
      <c r="E197" s="7" t="s">
        <v>1140</v>
      </c>
      <c r="F197" s="13" t="s">
        <v>17</v>
      </c>
      <c r="G197" s="10">
        <v>0.03053240740740741</v>
      </c>
      <c r="H197" s="63">
        <v>0.0028628605164001323</v>
      </c>
      <c r="I197" s="66"/>
    </row>
    <row r="198" spans="1:9" s="6" customFormat="1" ht="12" customHeight="1">
      <c r="A198" s="47" t="s">
        <v>502</v>
      </c>
      <c r="B198" s="8" t="s">
        <v>881</v>
      </c>
      <c r="C198" s="9" t="s">
        <v>882</v>
      </c>
      <c r="D198" s="48" t="s">
        <v>583</v>
      </c>
      <c r="E198" s="7" t="s">
        <v>1140</v>
      </c>
      <c r="F198" s="13" t="s">
        <v>929</v>
      </c>
      <c r="G198" s="10">
        <v>0.030567129629629628</v>
      </c>
      <c r="H198" s="63">
        <v>0.002866116233439253</v>
      </c>
      <c r="I198" s="66"/>
    </row>
    <row r="199" spans="1:9" s="6" customFormat="1" ht="12" customHeight="1">
      <c r="A199" s="47" t="s">
        <v>504</v>
      </c>
      <c r="B199" s="8" t="s">
        <v>618</v>
      </c>
      <c r="C199" s="9" t="s">
        <v>5</v>
      </c>
      <c r="D199" s="48" t="s">
        <v>597</v>
      </c>
      <c r="E199" s="7" t="s">
        <v>1140</v>
      </c>
      <c r="F199" s="13" t="s">
        <v>653</v>
      </c>
      <c r="G199" s="10">
        <v>0.030578703703703636</v>
      </c>
      <c r="H199" s="63">
        <v>0.0028672014724522867</v>
      </c>
      <c r="I199" s="66"/>
    </row>
    <row r="200" spans="1:9" s="6" customFormat="1" ht="12" customHeight="1">
      <c r="A200" s="47" t="s">
        <v>505</v>
      </c>
      <c r="B200" s="8" t="s">
        <v>620</v>
      </c>
      <c r="C200" s="9" t="s">
        <v>1158</v>
      </c>
      <c r="D200" s="48" t="s">
        <v>57</v>
      </c>
      <c r="E200" s="7" t="s">
        <v>1137</v>
      </c>
      <c r="F200" s="13" t="s">
        <v>929</v>
      </c>
      <c r="G200" s="10">
        <v>0.0305787037037037</v>
      </c>
      <c r="H200" s="63">
        <v>0.0028672014724522928</v>
      </c>
      <c r="I200" s="66"/>
    </row>
    <row r="201" spans="1:9" s="6" customFormat="1" ht="12" customHeight="1">
      <c r="A201" s="47" t="s">
        <v>508</v>
      </c>
      <c r="B201" s="8" t="s">
        <v>753</v>
      </c>
      <c r="C201" s="9" t="s">
        <v>734</v>
      </c>
      <c r="D201" s="48" t="s">
        <v>580</v>
      </c>
      <c r="E201" s="7" t="s">
        <v>1140</v>
      </c>
      <c r="F201" s="13">
        <v>2001</v>
      </c>
      <c r="G201" s="10">
        <v>0.030601851851851856</v>
      </c>
      <c r="H201" s="63">
        <v>0.002869371950478374</v>
      </c>
      <c r="I201" s="66"/>
    </row>
    <row r="202" spans="1:9" s="6" customFormat="1" ht="12" customHeight="1">
      <c r="A202" s="47" t="s">
        <v>510</v>
      </c>
      <c r="B202" s="8" t="s">
        <v>573</v>
      </c>
      <c r="C202" s="9" t="s">
        <v>184</v>
      </c>
      <c r="D202" s="48" t="s">
        <v>234</v>
      </c>
      <c r="E202" s="7" t="s">
        <v>1140</v>
      </c>
      <c r="F202" s="13" t="s">
        <v>653</v>
      </c>
      <c r="G202" s="10">
        <v>0.030613425925925974</v>
      </c>
      <c r="H202" s="63">
        <v>0.0028704571894914185</v>
      </c>
      <c r="I202" s="66"/>
    </row>
    <row r="203" spans="1:9" s="6" customFormat="1" ht="12" customHeight="1">
      <c r="A203" s="47" t="s">
        <v>512</v>
      </c>
      <c r="B203" s="8" t="s">
        <v>619</v>
      </c>
      <c r="C203" s="9" t="s">
        <v>1141</v>
      </c>
      <c r="D203" s="48" t="s">
        <v>61</v>
      </c>
      <c r="E203" s="7" t="s">
        <v>1139</v>
      </c>
      <c r="F203" s="13" t="s">
        <v>653</v>
      </c>
      <c r="G203" s="10">
        <v>0.030717592592592546</v>
      </c>
      <c r="H203" s="63">
        <v>0.0028802243406087715</v>
      </c>
      <c r="I203" s="66"/>
    </row>
    <row r="204" spans="1:9" s="6" customFormat="1" ht="12" customHeight="1">
      <c r="A204" s="47" t="s">
        <v>514</v>
      </c>
      <c r="B204" s="8" t="s">
        <v>367</v>
      </c>
      <c r="C204" s="9" t="s">
        <v>161</v>
      </c>
      <c r="D204" s="48" t="s">
        <v>267</v>
      </c>
      <c r="E204" s="7" t="s">
        <v>1140</v>
      </c>
      <c r="F204" s="13">
        <v>2001</v>
      </c>
      <c r="G204" s="10">
        <v>0.03072916666666667</v>
      </c>
      <c r="H204" s="63">
        <v>0.002881309579621816</v>
      </c>
      <c r="I204" s="66"/>
    </row>
    <row r="205" spans="1:9" s="6" customFormat="1" ht="12" customHeight="1">
      <c r="A205" s="47" t="s">
        <v>697</v>
      </c>
      <c r="B205" s="8" t="s">
        <v>884</v>
      </c>
      <c r="C205" s="9" t="s">
        <v>47</v>
      </c>
      <c r="D205" s="48" t="s">
        <v>155</v>
      </c>
      <c r="E205" s="7" t="s">
        <v>1140</v>
      </c>
      <c r="F205" s="13" t="s">
        <v>929</v>
      </c>
      <c r="G205" s="10">
        <v>0.03074074074074074</v>
      </c>
      <c r="H205" s="63">
        <v>0.002882394818634856</v>
      </c>
      <c r="I205" s="66"/>
    </row>
    <row r="206" spans="1:9" s="6" customFormat="1" ht="12" customHeight="1">
      <c r="A206" s="47" t="s">
        <v>517</v>
      </c>
      <c r="B206" s="8" t="s">
        <v>1488</v>
      </c>
      <c r="C206" s="9" t="s">
        <v>1037</v>
      </c>
      <c r="D206" s="48" t="s">
        <v>1489</v>
      </c>
      <c r="E206" s="7" t="s">
        <v>1140</v>
      </c>
      <c r="F206" s="13" t="s">
        <v>1541</v>
      </c>
      <c r="G206" s="10">
        <v>0.03074074074074074</v>
      </c>
      <c r="H206" s="63">
        <v>0.002885100022594157</v>
      </c>
      <c r="I206" s="66"/>
    </row>
    <row r="207" spans="1:9" s="6" customFormat="1" ht="12" customHeight="1">
      <c r="A207" s="47" t="s">
        <v>519</v>
      </c>
      <c r="B207" s="8" t="s">
        <v>240</v>
      </c>
      <c r="C207" s="9" t="s">
        <v>154</v>
      </c>
      <c r="D207" s="48" t="s">
        <v>158</v>
      </c>
      <c r="E207" s="7" t="s">
        <v>1140</v>
      </c>
      <c r="F207" s="13" t="s">
        <v>553</v>
      </c>
      <c r="G207" s="10">
        <v>0.030752314814814816</v>
      </c>
      <c r="H207" s="63">
        <v>0.0028834800576478968</v>
      </c>
      <c r="I207" s="66"/>
    </row>
    <row r="208" spans="1:9" s="6" customFormat="1" ht="12" customHeight="1">
      <c r="A208" s="47" t="s">
        <v>698</v>
      </c>
      <c r="B208" s="8" t="s">
        <v>760</v>
      </c>
      <c r="C208" s="9" t="s">
        <v>154</v>
      </c>
      <c r="D208" s="48" t="s">
        <v>207</v>
      </c>
      <c r="E208" s="7" t="s">
        <v>1140</v>
      </c>
      <c r="F208" s="13">
        <v>2003</v>
      </c>
      <c r="G208" s="10">
        <v>0.03078703703703704</v>
      </c>
      <c r="H208" s="63">
        <v>0.0028867357746870177</v>
      </c>
      <c r="I208" s="66"/>
    </row>
    <row r="209" spans="1:9" s="6" customFormat="1" ht="12" customHeight="1">
      <c r="A209" s="47" t="s">
        <v>522</v>
      </c>
      <c r="B209" s="8" t="s">
        <v>242</v>
      </c>
      <c r="C209" s="9" t="s">
        <v>568</v>
      </c>
      <c r="D209" s="48" t="s">
        <v>37</v>
      </c>
      <c r="E209" s="7" t="s">
        <v>1140</v>
      </c>
      <c r="F209" s="13" t="s">
        <v>17</v>
      </c>
      <c r="G209" s="10">
        <v>0.03079861111111111</v>
      </c>
      <c r="H209" s="63">
        <v>0.0028878210137000576</v>
      </c>
      <c r="I209" s="66"/>
    </row>
    <row r="210" spans="1:9" s="6" customFormat="1" ht="12" customHeight="1">
      <c r="A210" s="47" t="s">
        <v>524</v>
      </c>
      <c r="B210" s="8" t="s">
        <v>244</v>
      </c>
      <c r="C210" s="9" t="s">
        <v>245</v>
      </c>
      <c r="D210" s="48" t="s">
        <v>155</v>
      </c>
      <c r="E210" s="7" t="s">
        <v>1140</v>
      </c>
      <c r="F210" s="13" t="s">
        <v>553</v>
      </c>
      <c r="G210" s="10">
        <v>0.030833333333333334</v>
      </c>
      <c r="H210" s="63">
        <v>0.002891076730739178</v>
      </c>
      <c r="I210" s="66"/>
    </row>
    <row r="211" spans="1:9" s="6" customFormat="1" ht="12" customHeight="1">
      <c r="A211" s="47" t="s">
        <v>526</v>
      </c>
      <c r="B211" s="8" t="s">
        <v>754</v>
      </c>
      <c r="C211" s="9" t="s">
        <v>315</v>
      </c>
      <c r="D211" s="48" t="s">
        <v>155</v>
      </c>
      <c r="E211" s="7" t="s">
        <v>1140</v>
      </c>
      <c r="F211" s="13">
        <v>2001</v>
      </c>
      <c r="G211" s="10">
        <v>0.030844907407407408</v>
      </c>
      <c r="H211" s="63">
        <v>0.0028921619697522185</v>
      </c>
      <c r="I211" s="66"/>
    </row>
    <row r="212" spans="1:9" s="6" customFormat="1" ht="12" customHeight="1">
      <c r="A212" s="47" t="s">
        <v>528</v>
      </c>
      <c r="B212" s="8" t="s">
        <v>327</v>
      </c>
      <c r="C212" s="9" t="s">
        <v>154</v>
      </c>
      <c r="D212" s="48" t="s">
        <v>228</v>
      </c>
      <c r="E212" s="7" t="s">
        <v>1140</v>
      </c>
      <c r="F212" s="13">
        <v>2001</v>
      </c>
      <c r="G212" s="10">
        <v>0.030891203703703705</v>
      </c>
      <c r="H212" s="63">
        <v>0.0028965029258043794</v>
      </c>
      <c r="I212" s="66"/>
    </row>
    <row r="213" spans="1:9" s="6" customFormat="1" ht="12" customHeight="1">
      <c r="A213" s="47" t="s">
        <v>531</v>
      </c>
      <c r="B213" s="8" t="s">
        <v>885</v>
      </c>
      <c r="C213" s="9" t="s">
        <v>886</v>
      </c>
      <c r="D213" s="48" t="s">
        <v>402</v>
      </c>
      <c r="E213" s="7" t="s">
        <v>1140</v>
      </c>
      <c r="F213" s="13" t="s">
        <v>929</v>
      </c>
      <c r="G213" s="10">
        <v>0.030925925925925926</v>
      </c>
      <c r="H213" s="63">
        <v>0.0028997586428435</v>
      </c>
      <c r="I213" s="66"/>
    </row>
    <row r="214" spans="1:9" s="6" customFormat="1" ht="12" customHeight="1">
      <c r="A214" s="47" t="s">
        <v>533</v>
      </c>
      <c r="B214" s="8" t="s">
        <v>306</v>
      </c>
      <c r="C214" s="9" t="s">
        <v>1159</v>
      </c>
      <c r="D214" s="48" t="s">
        <v>307</v>
      </c>
      <c r="E214" s="7" t="s">
        <v>1137</v>
      </c>
      <c r="F214" s="13" t="s">
        <v>653</v>
      </c>
      <c r="G214" s="10">
        <v>0.030925925925926023</v>
      </c>
      <c r="H214" s="63">
        <v>0.002899758642843509</v>
      </c>
      <c r="I214" s="66"/>
    </row>
    <row r="215" spans="1:9" s="6" customFormat="1" ht="12" customHeight="1">
      <c r="A215" s="47" t="s">
        <v>699</v>
      </c>
      <c r="B215" s="8" t="s">
        <v>1385</v>
      </c>
      <c r="C215" s="9" t="s">
        <v>1386</v>
      </c>
      <c r="D215" s="48" t="s">
        <v>207</v>
      </c>
      <c r="E215" s="7" t="s">
        <v>1140</v>
      </c>
      <c r="F215" s="13" t="s">
        <v>1541</v>
      </c>
      <c r="G215" s="10">
        <v>0.030949074074074077</v>
      </c>
      <c r="H215" s="63">
        <v>0.0029046526582894487</v>
      </c>
      <c r="I215" s="66"/>
    </row>
    <row r="216" spans="1:9" s="6" customFormat="1" ht="12" customHeight="1">
      <c r="A216" s="47" t="s">
        <v>537</v>
      </c>
      <c r="B216" s="8" t="s">
        <v>236</v>
      </c>
      <c r="C216" s="9" t="s">
        <v>5</v>
      </c>
      <c r="D216" s="48" t="s">
        <v>6</v>
      </c>
      <c r="E216" s="7" t="s">
        <v>1140</v>
      </c>
      <c r="F216" s="13" t="s">
        <v>1541</v>
      </c>
      <c r="G216" s="10">
        <v>0.031006944444444445</v>
      </c>
      <c r="H216" s="63">
        <v>0.002910083945982585</v>
      </c>
      <c r="I216" s="66"/>
    </row>
    <row r="217" spans="1:9" s="6" customFormat="1" ht="12" customHeight="1">
      <c r="A217" s="47" t="s">
        <v>540</v>
      </c>
      <c r="B217" s="8" t="s">
        <v>263</v>
      </c>
      <c r="C217" s="9" t="s">
        <v>154</v>
      </c>
      <c r="D217" s="48" t="s">
        <v>228</v>
      </c>
      <c r="E217" s="7" t="s">
        <v>1140</v>
      </c>
      <c r="F217" s="13" t="s">
        <v>653</v>
      </c>
      <c r="G217" s="10">
        <v>0.031018518518518445</v>
      </c>
      <c r="H217" s="63">
        <v>0.002908440554947815</v>
      </c>
      <c r="I217" s="66"/>
    </row>
    <row r="218" spans="1:9" s="6" customFormat="1" ht="12" customHeight="1">
      <c r="A218" s="47" t="s">
        <v>542</v>
      </c>
      <c r="B218" s="8" t="s">
        <v>251</v>
      </c>
      <c r="C218" s="9" t="s">
        <v>5</v>
      </c>
      <c r="D218" s="48" t="s">
        <v>92</v>
      </c>
      <c r="E218" s="7" t="s">
        <v>1140</v>
      </c>
      <c r="F218" s="13" t="s">
        <v>553</v>
      </c>
      <c r="G218" s="10">
        <v>0.031064814814814812</v>
      </c>
      <c r="H218" s="63">
        <v>0.0029127815109999825</v>
      </c>
      <c r="I218" s="66"/>
    </row>
    <row r="219" spans="1:9" s="6" customFormat="1" ht="12" customHeight="1">
      <c r="A219" s="47" t="s">
        <v>544</v>
      </c>
      <c r="B219" s="8" t="s">
        <v>887</v>
      </c>
      <c r="C219" s="9" t="s">
        <v>1160</v>
      </c>
      <c r="D219" s="48" t="s">
        <v>539</v>
      </c>
      <c r="E219" s="7" t="s">
        <v>1137</v>
      </c>
      <c r="F219" s="13" t="s">
        <v>929</v>
      </c>
      <c r="G219" s="10">
        <v>0.03108796296296296</v>
      </c>
      <c r="H219" s="63">
        <v>0.002914951989026063</v>
      </c>
      <c r="I219" s="66"/>
    </row>
    <row r="220" spans="1:9" s="6" customFormat="1" ht="12" customHeight="1">
      <c r="A220" s="47" t="s">
        <v>547</v>
      </c>
      <c r="B220" s="8" t="s">
        <v>253</v>
      </c>
      <c r="C220" s="9" t="s">
        <v>1144</v>
      </c>
      <c r="D220" s="48" t="s">
        <v>92</v>
      </c>
      <c r="E220" s="7" t="s">
        <v>1137</v>
      </c>
      <c r="F220" s="13" t="s">
        <v>9</v>
      </c>
      <c r="G220" s="10">
        <v>0.03113425925925926</v>
      </c>
      <c r="H220" s="63">
        <v>0.0029192929450782244</v>
      </c>
      <c r="I220" s="66"/>
    </row>
    <row r="221" spans="1:9" s="6" customFormat="1" ht="12" customHeight="1">
      <c r="A221" s="47" t="s">
        <v>700</v>
      </c>
      <c r="B221" s="8" t="s">
        <v>353</v>
      </c>
      <c r="C221" s="9" t="s">
        <v>354</v>
      </c>
      <c r="D221" s="48" t="s">
        <v>92</v>
      </c>
      <c r="E221" s="7" t="s">
        <v>1140</v>
      </c>
      <c r="F221" s="13">
        <v>2001</v>
      </c>
      <c r="G221" s="10">
        <v>0.03118055555555556</v>
      </c>
      <c r="H221" s="63">
        <v>0.0029236339011303853</v>
      </c>
      <c r="I221" s="66"/>
    </row>
    <row r="222" spans="1:9" s="6" customFormat="1" ht="12" customHeight="1">
      <c r="A222" s="47" t="s">
        <v>654</v>
      </c>
      <c r="B222" s="8" t="s">
        <v>1016</v>
      </c>
      <c r="C222" s="9" t="s">
        <v>1161</v>
      </c>
      <c r="D222" s="48" t="s">
        <v>24</v>
      </c>
      <c r="E222" s="7" t="s">
        <v>1137</v>
      </c>
      <c r="F222" s="13">
        <v>2003</v>
      </c>
      <c r="G222" s="10">
        <v>0.03119212962962963</v>
      </c>
      <c r="H222" s="63">
        <v>0.002924719140143425</v>
      </c>
      <c r="I222" s="66"/>
    </row>
    <row r="223" spans="1:9" s="6" customFormat="1" ht="12" customHeight="1">
      <c r="A223" s="47" t="s">
        <v>655</v>
      </c>
      <c r="B223" s="8" t="s">
        <v>255</v>
      </c>
      <c r="C223" s="9" t="s">
        <v>79</v>
      </c>
      <c r="D223" s="48" t="s">
        <v>222</v>
      </c>
      <c r="E223" s="7" t="s">
        <v>1140</v>
      </c>
      <c r="F223" s="13" t="s">
        <v>553</v>
      </c>
      <c r="G223" s="10">
        <v>0.031203703703703702</v>
      </c>
      <c r="H223" s="63">
        <v>0.0029258043791564655</v>
      </c>
      <c r="I223" s="66"/>
    </row>
    <row r="224" spans="1:9" s="6" customFormat="1" ht="12" customHeight="1">
      <c r="A224" s="47" t="s">
        <v>656</v>
      </c>
      <c r="B224" s="8" t="s">
        <v>1490</v>
      </c>
      <c r="C224" s="9" t="s">
        <v>1491</v>
      </c>
      <c r="D224" s="48" t="s">
        <v>16</v>
      </c>
      <c r="E224" s="7" t="s">
        <v>1140</v>
      </c>
      <c r="F224" s="13" t="s">
        <v>1541</v>
      </c>
      <c r="G224" s="10">
        <v>0.031226851851851853</v>
      </c>
      <c r="H224" s="63">
        <v>0.0029307228392165046</v>
      </c>
      <c r="I224" s="66"/>
    </row>
    <row r="225" spans="1:9" s="6" customFormat="1" ht="12" customHeight="1">
      <c r="A225" s="47" t="s">
        <v>657</v>
      </c>
      <c r="B225" s="8" t="s">
        <v>1492</v>
      </c>
      <c r="C225" s="9" t="s">
        <v>1380</v>
      </c>
      <c r="D225" s="48" t="s">
        <v>898</v>
      </c>
      <c r="E225" s="7" t="s">
        <v>1140</v>
      </c>
      <c r="F225" s="13" t="s">
        <v>1541</v>
      </c>
      <c r="G225" s="10">
        <v>0.03125</v>
      </c>
      <c r="H225" s="63">
        <v>0.002932895354293759</v>
      </c>
      <c r="I225" s="66"/>
    </row>
    <row r="226" spans="1:9" s="6" customFormat="1" ht="12" customHeight="1">
      <c r="A226" s="47" t="s">
        <v>701</v>
      </c>
      <c r="B226" s="8" t="s">
        <v>257</v>
      </c>
      <c r="C226" s="9" t="s">
        <v>579</v>
      </c>
      <c r="D226" s="48" t="s">
        <v>228</v>
      </c>
      <c r="E226" s="7" t="s">
        <v>1140</v>
      </c>
      <c r="F226" s="13" t="s">
        <v>17</v>
      </c>
      <c r="G226" s="10">
        <v>0.031261574074074074</v>
      </c>
      <c r="H226" s="63">
        <v>0.0029312305742216667</v>
      </c>
      <c r="I226" s="66"/>
    </row>
    <row r="227" spans="1:9" s="6" customFormat="1" ht="12" customHeight="1">
      <c r="A227" s="47" t="s">
        <v>658</v>
      </c>
      <c r="B227" s="8" t="s">
        <v>259</v>
      </c>
      <c r="C227" s="9" t="s">
        <v>260</v>
      </c>
      <c r="D227" s="48" t="s">
        <v>261</v>
      </c>
      <c r="E227" s="7" t="s">
        <v>1140</v>
      </c>
      <c r="F227" s="13" t="s">
        <v>553</v>
      </c>
      <c r="G227" s="10">
        <v>0.03127314814814815</v>
      </c>
      <c r="H227" s="63">
        <v>0.002932315813234707</v>
      </c>
      <c r="I227" s="66"/>
    </row>
    <row r="228" spans="1:9" s="6" customFormat="1" ht="12" customHeight="1">
      <c r="A228" s="47" t="s">
        <v>659</v>
      </c>
      <c r="B228" s="8" t="s">
        <v>621</v>
      </c>
      <c r="C228" s="9" t="s">
        <v>1161</v>
      </c>
      <c r="D228" s="48" t="s">
        <v>337</v>
      </c>
      <c r="E228" s="7" t="s">
        <v>1137</v>
      </c>
      <c r="F228" s="13" t="s">
        <v>653</v>
      </c>
      <c r="G228" s="10">
        <v>0.031319444444444455</v>
      </c>
      <c r="H228" s="63">
        <v>0.002936656769286869</v>
      </c>
      <c r="I228" s="66"/>
    </row>
    <row r="229" spans="1:9" s="6" customFormat="1" ht="12" customHeight="1">
      <c r="A229" s="47" t="s">
        <v>660</v>
      </c>
      <c r="B229" s="8" t="s">
        <v>265</v>
      </c>
      <c r="C229" s="9" t="s">
        <v>266</v>
      </c>
      <c r="D229" s="48" t="s">
        <v>267</v>
      </c>
      <c r="E229" s="7" t="s">
        <v>1140</v>
      </c>
      <c r="F229" s="13" t="s">
        <v>17</v>
      </c>
      <c r="G229" s="10">
        <v>0.03136574074074074</v>
      </c>
      <c r="H229" s="63">
        <v>0.002940997725339029</v>
      </c>
      <c r="I229" s="66"/>
    </row>
    <row r="230" spans="1:9" s="6" customFormat="1" ht="12" customHeight="1">
      <c r="A230" s="47" t="s">
        <v>702</v>
      </c>
      <c r="B230" s="8" t="s">
        <v>1017</v>
      </c>
      <c r="C230" s="9" t="s">
        <v>1018</v>
      </c>
      <c r="D230" s="48" t="s">
        <v>222</v>
      </c>
      <c r="E230" s="7" t="s">
        <v>1140</v>
      </c>
      <c r="F230" s="13">
        <v>2003</v>
      </c>
      <c r="G230" s="10">
        <v>0.03141203703703704</v>
      </c>
      <c r="H230" s="63">
        <v>0.00294533868139119</v>
      </c>
      <c r="I230" s="66"/>
    </row>
    <row r="231" spans="1:9" s="6" customFormat="1" ht="12" customHeight="1">
      <c r="A231" s="47" t="s">
        <v>661</v>
      </c>
      <c r="B231" s="8" t="s">
        <v>889</v>
      </c>
      <c r="C231" s="9" t="s">
        <v>890</v>
      </c>
      <c r="D231" s="48" t="s">
        <v>267</v>
      </c>
      <c r="E231" s="7" t="s">
        <v>1140</v>
      </c>
      <c r="F231" s="13" t="s">
        <v>929</v>
      </c>
      <c r="G231" s="10">
        <v>0.03146990740740741</v>
      </c>
      <c r="H231" s="63">
        <v>0.0029507648764563912</v>
      </c>
      <c r="I231" s="66"/>
    </row>
    <row r="232" spans="1:9" s="6" customFormat="1" ht="12" customHeight="1">
      <c r="A232" s="47" t="s">
        <v>662</v>
      </c>
      <c r="B232" s="8" t="s">
        <v>1493</v>
      </c>
      <c r="C232" s="9" t="s">
        <v>1411</v>
      </c>
      <c r="D232" s="48" t="s">
        <v>51</v>
      </c>
      <c r="E232" s="7" t="s">
        <v>1140</v>
      </c>
      <c r="F232" s="13" t="s">
        <v>1541</v>
      </c>
      <c r="G232" s="10">
        <v>0.031504629629629625</v>
      </c>
      <c r="H232" s="63">
        <v>0.0029567930201435597</v>
      </c>
      <c r="I232" s="66"/>
    </row>
    <row r="233" spans="1:9" s="6" customFormat="1" ht="12" customHeight="1">
      <c r="A233" s="47" t="s">
        <v>663</v>
      </c>
      <c r="B233" s="8" t="s">
        <v>269</v>
      </c>
      <c r="C233" s="9" t="s">
        <v>5</v>
      </c>
      <c r="D233" s="48" t="s">
        <v>61</v>
      </c>
      <c r="E233" s="7" t="s">
        <v>1140</v>
      </c>
      <c r="F233" s="13" t="s">
        <v>17</v>
      </c>
      <c r="G233" s="10">
        <v>0.031516203703703706</v>
      </c>
      <c r="H233" s="63">
        <v>0.002955105832508552</v>
      </c>
      <c r="I233" s="66"/>
    </row>
    <row r="234" spans="1:9" s="6" customFormat="1" ht="12" customHeight="1">
      <c r="A234" s="47" t="s">
        <v>664</v>
      </c>
      <c r="B234" s="8" t="s">
        <v>273</v>
      </c>
      <c r="C234" s="9" t="s">
        <v>274</v>
      </c>
      <c r="D234" s="48" t="s">
        <v>275</v>
      </c>
      <c r="E234" s="7" t="s">
        <v>1140</v>
      </c>
      <c r="F234" s="13" t="s">
        <v>553</v>
      </c>
      <c r="G234" s="10">
        <v>0.0315625</v>
      </c>
      <c r="H234" s="63">
        <v>0.002959446788560713</v>
      </c>
      <c r="I234" s="66"/>
    </row>
    <row r="235" spans="1:9" s="6" customFormat="1" ht="12" customHeight="1">
      <c r="A235" s="47" t="s">
        <v>665</v>
      </c>
      <c r="B235" s="8" t="s">
        <v>756</v>
      </c>
      <c r="C235" s="9" t="s">
        <v>730</v>
      </c>
      <c r="D235" s="48" t="s">
        <v>337</v>
      </c>
      <c r="E235" s="7" t="s">
        <v>1140</v>
      </c>
      <c r="F235" s="13">
        <v>2001</v>
      </c>
      <c r="G235" s="10">
        <v>0.0315625</v>
      </c>
      <c r="H235" s="63">
        <v>0.002959446788560713</v>
      </c>
      <c r="I235" s="66"/>
    </row>
    <row r="236" spans="1:9" s="6" customFormat="1" ht="12" customHeight="1">
      <c r="A236" s="47" t="s">
        <v>703</v>
      </c>
      <c r="B236" s="8" t="s">
        <v>284</v>
      </c>
      <c r="C236" s="9" t="s">
        <v>285</v>
      </c>
      <c r="D236" s="48" t="s">
        <v>286</v>
      </c>
      <c r="E236" s="7" t="s">
        <v>1140</v>
      </c>
      <c r="F236" s="13" t="s">
        <v>929</v>
      </c>
      <c r="G236" s="10">
        <v>0.031655092592592596</v>
      </c>
      <c r="H236" s="63">
        <v>0.002968128700665035</v>
      </c>
      <c r="I236" s="66"/>
    </row>
    <row r="237" spans="1:9" s="6" customFormat="1" ht="12" customHeight="1">
      <c r="A237" s="47" t="s">
        <v>666</v>
      </c>
      <c r="B237" s="8" t="s">
        <v>574</v>
      </c>
      <c r="C237" s="9" t="s">
        <v>154</v>
      </c>
      <c r="D237" s="48" t="s">
        <v>347</v>
      </c>
      <c r="E237" s="7" t="s">
        <v>1140</v>
      </c>
      <c r="F237" s="13">
        <v>2003</v>
      </c>
      <c r="G237" s="10">
        <v>0.031689814814814816</v>
      </c>
      <c r="H237" s="63">
        <v>0.0029713844177041556</v>
      </c>
      <c r="I237" s="66"/>
    </row>
    <row r="238" spans="1:9" s="6" customFormat="1" ht="12" customHeight="1">
      <c r="A238" s="47" t="s">
        <v>667</v>
      </c>
      <c r="B238" s="8" t="s">
        <v>279</v>
      </c>
      <c r="C238" s="9" t="s">
        <v>154</v>
      </c>
      <c r="D238" s="48" t="s">
        <v>54</v>
      </c>
      <c r="E238" s="7" t="s">
        <v>1140</v>
      </c>
      <c r="F238" s="13" t="s">
        <v>553</v>
      </c>
      <c r="G238" s="10">
        <v>0.031689814814814816</v>
      </c>
      <c r="H238" s="63">
        <v>0.0029713844177041556</v>
      </c>
      <c r="I238" s="66"/>
    </row>
    <row r="239" spans="1:9" s="6" customFormat="1" ht="12" customHeight="1">
      <c r="A239" s="47" t="s">
        <v>704</v>
      </c>
      <c r="B239" s="8" t="s">
        <v>281</v>
      </c>
      <c r="C239" s="9" t="s">
        <v>282</v>
      </c>
      <c r="D239" s="48" t="s">
        <v>142</v>
      </c>
      <c r="E239" s="7" t="s">
        <v>1140</v>
      </c>
      <c r="F239" s="13" t="s">
        <v>553</v>
      </c>
      <c r="G239" s="10">
        <v>0.03172453703703703</v>
      </c>
      <c r="H239" s="63">
        <v>0.0029746401347432753</v>
      </c>
      <c r="I239" s="66"/>
    </row>
    <row r="240" spans="1:9" s="6" customFormat="1" ht="12" customHeight="1">
      <c r="A240" s="47" t="s">
        <v>668</v>
      </c>
      <c r="B240" s="8" t="s">
        <v>288</v>
      </c>
      <c r="C240" s="9" t="s">
        <v>289</v>
      </c>
      <c r="D240" s="48" t="s">
        <v>286</v>
      </c>
      <c r="E240" s="7" t="s">
        <v>1140</v>
      </c>
      <c r="F240" s="13" t="s">
        <v>553</v>
      </c>
      <c r="G240" s="10">
        <v>0.031828703703703706</v>
      </c>
      <c r="H240" s="63">
        <v>0.0029844072858606382</v>
      </c>
      <c r="I240" s="66"/>
    </row>
    <row r="241" spans="1:9" s="6" customFormat="1" ht="12" customHeight="1">
      <c r="A241" s="47" t="s">
        <v>669</v>
      </c>
      <c r="B241" s="8" t="s">
        <v>291</v>
      </c>
      <c r="C241" s="9" t="s">
        <v>148</v>
      </c>
      <c r="D241" s="48" t="s">
        <v>158</v>
      </c>
      <c r="E241" s="7" t="s">
        <v>1140</v>
      </c>
      <c r="F241" s="13" t="s">
        <v>17</v>
      </c>
      <c r="G241" s="10">
        <v>0.03186342592592593</v>
      </c>
      <c r="H241" s="63">
        <v>0.0029876630028997588</v>
      </c>
      <c r="I241" s="66"/>
    </row>
    <row r="242" spans="1:9" s="6" customFormat="1" ht="12" customHeight="1">
      <c r="A242" s="47" t="s">
        <v>670</v>
      </c>
      <c r="B242" s="8" t="s">
        <v>641</v>
      </c>
      <c r="C242" s="9" t="s">
        <v>489</v>
      </c>
      <c r="D242" s="48" t="s">
        <v>57</v>
      </c>
      <c r="E242" s="7" t="s">
        <v>1140</v>
      </c>
      <c r="F242" s="13" t="s">
        <v>929</v>
      </c>
      <c r="G242" s="10">
        <v>0.03186342592592593</v>
      </c>
      <c r="H242" s="63">
        <v>0.0029876630028997588</v>
      </c>
      <c r="I242" s="66"/>
    </row>
    <row r="243" spans="1:9" s="6" customFormat="1" ht="12" customHeight="1">
      <c r="A243" s="62" t="s">
        <v>671</v>
      </c>
      <c r="B243" s="49" t="s">
        <v>891</v>
      </c>
      <c r="C243" s="50" t="s">
        <v>231</v>
      </c>
      <c r="D243" s="51" t="s">
        <v>636</v>
      </c>
      <c r="E243" s="52" t="s">
        <v>1140</v>
      </c>
      <c r="F243" s="53" t="s">
        <v>929</v>
      </c>
      <c r="G243" s="54">
        <v>0.03190972222222222</v>
      </c>
      <c r="H243" s="64">
        <v>0.0029920039589519196</v>
      </c>
      <c r="I243" s="66"/>
    </row>
    <row r="244" spans="1:9" s="6" customFormat="1" ht="12" customHeight="1">
      <c r="A244" s="62" t="s">
        <v>672</v>
      </c>
      <c r="B244" s="49" t="s">
        <v>892</v>
      </c>
      <c r="C244" s="50" t="s">
        <v>231</v>
      </c>
      <c r="D244" s="51" t="s">
        <v>580</v>
      </c>
      <c r="E244" s="52" t="s">
        <v>1140</v>
      </c>
      <c r="F244" s="53" t="s">
        <v>929</v>
      </c>
      <c r="G244" s="54">
        <v>0.03194444444444445</v>
      </c>
      <c r="H244" s="64">
        <v>0.002995259675991041</v>
      </c>
      <c r="I244" s="66"/>
    </row>
    <row r="245" spans="1:9" s="6" customFormat="1" ht="12" customHeight="1">
      <c r="A245" s="47" t="s">
        <v>673</v>
      </c>
      <c r="B245" s="8" t="s">
        <v>329</v>
      </c>
      <c r="C245" s="9" t="s">
        <v>374</v>
      </c>
      <c r="D245" s="48" t="s">
        <v>580</v>
      </c>
      <c r="E245" s="7" t="s">
        <v>1140</v>
      </c>
      <c r="F245" s="13">
        <v>2004</v>
      </c>
      <c r="G245" s="10">
        <v>0.031956018518518516</v>
      </c>
      <c r="H245" s="63">
        <v>0.0029991570641500253</v>
      </c>
      <c r="I245" s="66"/>
    </row>
    <row r="246" spans="1:9" s="6" customFormat="1" ht="12" customHeight="1">
      <c r="A246" s="47" t="s">
        <v>674</v>
      </c>
      <c r="B246" s="8" t="s">
        <v>893</v>
      </c>
      <c r="C246" s="9" t="s">
        <v>894</v>
      </c>
      <c r="D246" s="48" t="s">
        <v>13</v>
      </c>
      <c r="E246" s="7" t="s">
        <v>1140</v>
      </c>
      <c r="F246" s="13" t="s">
        <v>929</v>
      </c>
      <c r="G246" s="10">
        <v>0.03196759259259259</v>
      </c>
      <c r="H246" s="63">
        <v>0.002997430154017121</v>
      </c>
      <c r="I246" s="66"/>
    </row>
    <row r="247" spans="1:9" s="6" customFormat="1" ht="12" customHeight="1">
      <c r="A247" s="47" t="s">
        <v>675</v>
      </c>
      <c r="B247" s="8" t="s">
        <v>1213</v>
      </c>
      <c r="C247" s="9" t="s">
        <v>1227</v>
      </c>
      <c r="D247" s="48" t="s">
        <v>776</v>
      </c>
      <c r="E247" s="7" t="s">
        <v>1137</v>
      </c>
      <c r="F247" s="13">
        <v>2004</v>
      </c>
      <c r="G247" s="10">
        <v>0.03196759259259259</v>
      </c>
      <c r="H247" s="63">
        <v>0.0030002433216886524</v>
      </c>
      <c r="I247" s="66"/>
    </row>
    <row r="248" spans="1:9" s="6" customFormat="1" ht="12" customHeight="1">
      <c r="A248" s="47" t="s">
        <v>705</v>
      </c>
      <c r="B248" s="8" t="s">
        <v>1494</v>
      </c>
      <c r="C248" s="9" t="s">
        <v>1495</v>
      </c>
      <c r="D248" s="48" t="s">
        <v>261</v>
      </c>
      <c r="E248" s="7" t="s">
        <v>1140</v>
      </c>
      <c r="F248" s="13" t="s">
        <v>1541</v>
      </c>
      <c r="G248" s="10">
        <v>0.03197916666666666</v>
      </c>
      <c r="H248" s="63">
        <v>0.0030013295792272795</v>
      </c>
      <c r="I248" s="66"/>
    </row>
    <row r="249" spans="1:9" s="6" customFormat="1" ht="12" customHeight="1">
      <c r="A249" s="47" t="s">
        <v>676</v>
      </c>
      <c r="B249" s="8" t="s">
        <v>757</v>
      </c>
      <c r="C249" s="9" t="s">
        <v>735</v>
      </c>
      <c r="D249" s="48" t="s">
        <v>228</v>
      </c>
      <c r="E249" s="7" t="s">
        <v>1140</v>
      </c>
      <c r="F249" s="13">
        <v>2001</v>
      </c>
      <c r="G249" s="10">
        <v>0.03200231481481481</v>
      </c>
      <c r="H249" s="63">
        <v>0.0030006858710562414</v>
      </c>
      <c r="I249" s="66"/>
    </row>
    <row r="250" spans="1:9" s="6" customFormat="1" ht="12" customHeight="1">
      <c r="A250" s="47" t="s">
        <v>677</v>
      </c>
      <c r="B250" s="8" t="s">
        <v>298</v>
      </c>
      <c r="C250" s="9" t="s">
        <v>299</v>
      </c>
      <c r="D250" s="48" t="s">
        <v>347</v>
      </c>
      <c r="E250" s="7" t="s">
        <v>1140</v>
      </c>
      <c r="F250" s="13" t="s">
        <v>9</v>
      </c>
      <c r="G250" s="10">
        <v>0.03200231481481482</v>
      </c>
      <c r="H250" s="63">
        <v>0.003000685871056242</v>
      </c>
      <c r="I250" s="66"/>
    </row>
    <row r="251" spans="1:9" s="6" customFormat="1" ht="12" customHeight="1">
      <c r="A251" s="47" t="s">
        <v>678</v>
      </c>
      <c r="B251" s="8" t="s">
        <v>351</v>
      </c>
      <c r="C251" s="9" t="s">
        <v>623</v>
      </c>
      <c r="D251" s="48" t="s">
        <v>54</v>
      </c>
      <c r="E251" s="7" t="s">
        <v>1140</v>
      </c>
      <c r="F251" s="13" t="s">
        <v>653</v>
      </c>
      <c r="G251" s="10">
        <v>0.032037037037036975</v>
      </c>
      <c r="H251" s="63">
        <v>0.0030039415880953567</v>
      </c>
      <c r="I251" s="66"/>
    </row>
    <row r="252" spans="1:9" s="6" customFormat="1" ht="12" customHeight="1">
      <c r="A252" s="47" t="s">
        <v>679</v>
      </c>
      <c r="B252" s="8" t="s">
        <v>895</v>
      </c>
      <c r="C252" s="9" t="s">
        <v>896</v>
      </c>
      <c r="D252" s="48" t="s">
        <v>539</v>
      </c>
      <c r="E252" s="7" t="s">
        <v>1140</v>
      </c>
      <c r="F252" s="13" t="s">
        <v>929</v>
      </c>
      <c r="G252" s="10">
        <v>0.03204861111111111</v>
      </c>
      <c r="H252" s="63">
        <v>0.0030050268271084027</v>
      </c>
      <c r="I252" s="66"/>
    </row>
    <row r="253" spans="1:9" s="6" customFormat="1" ht="12" customHeight="1">
      <c r="A253" s="47" t="s">
        <v>680</v>
      </c>
      <c r="B253" s="8" t="s">
        <v>758</v>
      </c>
      <c r="C253" s="9" t="s">
        <v>315</v>
      </c>
      <c r="D253" s="48" t="s">
        <v>234</v>
      </c>
      <c r="E253" s="7" t="s">
        <v>1140</v>
      </c>
      <c r="F253" s="13">
        <v>2001</v>
      </c>
      <c r="G253" s="10">
        <v>0.03208333333333333</v>
      </c>
      <c r="H253" s="63">
        <v>0.003008282544147523</v>
      </c>
      <c r="I253" s="66"/>
    </row>
    <row r="254" spans="1:9" s="6" customFormat="1" ht="12" customHeight="1">
      <c r="A254" s="62" t="s">
        <v>706</v>
      </c>
      <c r="B254" s="49" t="s">
        <v>1020</v>
      </c>
      <c r="C254" s="50" t="s">
        <v>1021</v>
      </c>
      <c r="D254" s="51" t="s">
        <v>222</v>
      </c>
      <c r="E254" s="52" t="s">
        <v>1140</v>
      </c>
      <c r="F254" s="53">
        <v>2003</v>
      </c>
      <c r="G254" s="54">
        <v>0.03211805555555556</v>
      </c>
      <c r="H254" s="64">
        <v>0.003011538261186644</v>
      </c>
      <c r="I254" s="66"/>
    </row>
    <row r="255" spans="1:9" s="6" customFormat="1" ht="12" customHeight="1">
      <c r="A255" s="47" t="s">
        <v>681</v>
      </c>
      <c r="B255" s="8" t="s">
        <v>1387</v>
      </c>
      <c r="C255" s="9" t="s">
        <v>1388</v>
      </c>
      <c r="D255" s="48" t="s">
        <v>13</v>
      </c>
      <c r="E255" s="7" t="s">
        <v>1137</v>
      </c>
      <c r="F255" s="13">
        <v>2005</v>
      </c>
      <c r="G255" s="10">
        <v>0.03214120370370371</v>
      </c>
      <c r="H255" s="63">
        <v>0.003016537184768063</v>
      </c>
      <c r="I255" s="66"/>
    </row>
    <row r="256" spans="1:9" s="6" customFormat="1" ht="12" customHeight="1">
      <c r="A256" s="47" t="s">
        <v>682</v>
      </c>
      <c r="B256" s="8" t="s">
        <v>346</v>
      </c>
      <c r="C256" s="9" t="s">
        <v>1150</v>
      </c>
      <c r="D256" s="48" t="s">
        <v>275</v>
      </c>
      <c r="E256" s="7" t="s">
        <v>1137</v>
      </c>
      <c r="F256" s="13" t="s">
        <v>653</v>
      </c>
      <c r="G256" s="10">
        <v>0.032175925925925886</v>
      </c>
      <c r="H256" s="63">
        <v>0.0030169644562518414</v>
      </c>
      <c r="I256" s="66"/>
    </row>
    <row r="257" spans="1:9" s="6" customFormat="1" ht="12" customHeight="1">
      <c r="A257" s="47" t="s">
        <v>683</v>
      </c>
      <c r="B257" s="8" t="s">
        <v>637</v>
      </c>
      <c r="C257" s="9" t="s">
        <v>1150</v>
      </c>
      <c r="D257" s="48" t="s">
        <v>228</v>
      </c>
      <c r="E257" s="7" t="s">
        <v>1137</v>
      </c>
      <c r="F257" s="13" t="s">
        <v>929</v>
      </c>
      <c r="G257" s="10">
        <v>0.032199074074074074</v>
      </c>
      <c r="H257" s="63">
        <v>0.0030191349342779256</v>
      </c>
      <c r="I257" s="66"/>
    </row>
    <row r="258" spans="1:9" s="6" customFormat="1" ht="12" customHeight="1">
      <c r="A258" s="47" t="s">
        <v>707</v>
      </c>
      <c r="B258" s="8" t="s">
        <v>626</v>
      </c>
      <c r="C258" s="9" t="s">
        <v>1162</v>
      </c>
      <c r="D258" s="48" t="s">
        <v>71</v>
      </c>
      <c r="E258" s="7" t="s">
        <v>1137</v>
      </c>
      <c r="F258" s="13" t="s">
        <v>929</v>
      </c>
      <c r="G258" s="10">
        <v>0.032199074074074074</v>
      </c>
      <c r="H258" s="63">
        <v>0.0030191349342779256</v>
      </c>
      <c r="I258" s="66"/>
    </row>
    <row r="259" spans="1:9" s="6" customFormat="1" ht="12" customHeight="1">
      <c r="A259" s="47" t="s">
        <v>684</v>
      </c>
      <c r="B259" s="8" t="s">
        <v>1025</v>
      </c>
      <c r="C259" s="9" t="s">
        <v>1006</v>
      </c>
      <c r="D259" s="48" t="s">
        <v>51</v>
      </c>
      <c r="E259" s="7" t="s">
        <v>1140</v>
      </c>
      <c r="F259" s="13">
        <v>2004</v>
      </c>
      <c r="G259" s="10">
        <v>0.03222222222222222</v>
      </c>
      <c r="H259" s="63">
        <v>0.0030241409875384536</v>
      </c>
      <c r="I259" s="66"/>
    </row>
    <row r="260" spans="1:9" s="6" customFormat="1" ht="12" customHeight="1">
      <c r="A260" s="47" t="s">
        <v>708</v>
      </c>
      <c r="B260" s="8" t="s">
        <v>1250</v>
      </c>
      <c r="C260" s="9" t="s">
        <v>1251</v>
      </c>
      <c r="D260" s="48" t="s">
        <v>108</v>
      </c>
      <c r="E260" s="7" t="s">
        <v>1140</v>
      </c>
      <c r="F260" s="13">
        <v>2004</v>
      </c>
      <c r="G260" s="10">
        <v>0.03225694444444444</v>
      </c>
      <c r="H260" s="63">
        <v>0.0030273997601543354</v>
      </c>
      <c r="I260" s="66"/>
    </row>
    <row r="261" spans="1:9" s="6" customFormat="1" ht="12" customHeight="1">
      <c r="A261" s="47" t="s">
        <v>685</v>
      </c>
      <c r="B261" s="8" t="s">
        <v>302</v>
      </c>
      <c r="C261" s="9" t="s">
        <v>148</v>
      </c>
      <c r="D261" s="48" t="s">
        <v>54</v>
      </c>
      <c r="E261" s="7" t="s">
        <v>1140</v>
      </c>
      <c r="F261" s="13" t="s">
        <v>17</v>
      </c>
      <c r="G261" s="10">
        <v>0.03230324074074074</v>
      </c>
      <c r="H261" s="63">
        <v>0.003028902085395287</v>
      </c>
      <c r="I261" s="66"/>
    </row>
    <row r="262" spans="1:9" s="6" customFormat="1" ht="12" customHeight="1">
      <c r="A262" s="47" t="s">
        <v>686</v>
      </c>
      <c r="B262" s="8" t="s">
        <v>304</v>
      </c>
      <c r="C262" s="9" t="s">
        <v>172</v>
      </c>
      <c r="D262" s="48" t="s">
        <v>24</v>
      </c>
      <c r="E262" s="7" t="s">
        <v>1140</v>
      </c>
      <c r="F262" s="13" t="s">
        <v>17</v>
      </c>
      <c r="G262" s="10">
        <v>0.03231481481481482</v>
      </c>
      <c r="H262" s="63">
        <v>0.003029987324408328</v>
      </c>
      <c r="I262" s="66"/>
    </row>
    <row r="263" spans="1:9" s="6" customFormat="1" ht="12" customHeight="1">
      <c r="A263" s="47" t="s">
        <v>687</v>
      </c>
      <c r="B263" s="8" t="s">
        <v>1390</v>
      </c>
      <c r="C263" s="9" t="s">
        <v>736</v>
      </c>
      <c r="D263" s="48" t="s">
        <v>286</v>
      </c>
      <c r="E263" s="7" t="s">
        <v>1140</v>
      </c>
      <c r="F263" s="13">
        <v>2005</v>
      </c>
      <c r="G263" s="10">
        <v>0.032326388888888884</v>
      </c>
      <c r="H263" s="63">
        <v>0.003033917305386099</v>
      </c>
      <c r="I263" s="66"/>
    </row>
    <row r="264" spans="1:9" s="6" customFormat="1" ht="12" customHeight="1">
      <c r="A264" s="47" t="s">
        <v>709</v>
      </c>
      <c r="B264" s="8" t="s">
        <v>309</v>
      </c>
      <c r="C264" s="9" t="s">
        <v>310</v>
      </c>
      <c r="D264" s="48" t="s">
        <v>92</v>
      </c>
      <c r="E264" s="7" t="s">
        <v>1140</v>
      </c>
      <c r="F264" s="13" t="s">
        <v>553</v>
      </c>
      <c r="G264" s="10">
        <v>0.032337962962962964</v>
      </c>
      <c r="H264" s="63">
        <v>0.0030321578024344086</v>
      </c>
      <c r="I264" s="66"/>
    </row>
    <row r="265" spans="1:9" s="6" customFormat="1" ht="12" customHeight="1">
      <c r="A265" s="47" t="s">
        <v>688</v>
      </c>
      <c r="B265" s="8" t="s">
        <v>312</v>
      </c>
      <c r="C265" s="9" t="s">
        <v>1163</v>
      </c>
      <c r="D265" s="48" t="s">
        <v>57</v>
      </c>
      <c r="E265" s="7" t="s">
        <v>1137</v>
      </c>
      <c r="F265" s="13" t="s">
        <v>553</v>
      </c>
      <c r="G265" s="10">
        <v>0.03236111111111111</v>
      </c>
      <c r="H265" s="63">
        <v>0.003034328280460489</v>
      </c>
      <c r="I265" s="66"/>
    </row>
    <row r="266" spans="1:9" s="6" customFormat="1" ht="12" customHeight="1">
      <c r="A266" s="47" t="s">
        <v>689</v>
      </c>
      <c r="B266" s="8" t="s">
        <v>1391</v>
      </c>
      <c r="C266" s="9" t="s">
        <v>154</v>
      </c>
      <c r="D266" s="48" t="s">
        <v>13</v>
      </c>
      <c r="E266" s="7" t="s">
        <v>1140</v>
      </c>
      <c r="F266" s="13">
        <v>2005</v>
      </c>
      <c r="G266" s="10">
        <v>0.03236111111111111</v>
      </c>
      <c r="H266" s="63">
        <v>0.0030371760780019815</v>
      </c>
      <c r="I266" s="66"/>
    </row>
    <row r="267" spans="1:9" s="6" customFormat="1" ht="12" customHeight="1">
      <c r="A267" s="47" t="s">
        <v>710</v>
      </c>
      <c r="B267" s="8" t="s">
        <v>574</v>
      </c>
      <c r="C267" s="9" t="s">
        <v>91</v>
      </c>
      <c r="D267" s="48" t="s">
        <v>1489</v>
      </c>
      <c r="E267" s="7" t="s">
        <v>1140</v>
      </c>
      <c r="F267" s="13" t="s">
        <v>1541</v>
      </c>
      <c r="G267" s="10">
        <v>0.03236111111111111</v>
      </c>
      <c r="H267" s="63">
        <v>0.0030371760780019815</v>
      </c>
      <c r="I267" s="66"/>
    </row>
    <row r="268" spans="1:9" s="6" customFormat="1" ht="12" customHeight="1">
      <c r="A268" s="47" t="s">
        <v>690</v>
      </c>
      <c r="B268" s="8" t="s">
        <v>784</v>
      </c>
      <c r="C268" s="9" t="s">
        <v>191</v>
      </c>
      <c r="D268" s="48" t="s">
        <v>776</v>
      </c>
      <c r="E268" s="7" t="s">
        <v>1140</v>
      </c>
      <c r="F268" s="13">
        <v>2005</v>
      </c>
      <c r="G268" s="10">
        <v>0.032372685185185185</v>
      </c>
      <c r="H268" s="63">
        <v>0.0030382623355406087</v>
      </c>
      <c r="I268" s="66"/>
    </row>
    <row r="269" spans="1:9" s="6" customFormat="1" ht="12" customHeight="1">
      <c r="A269" s="47" t="s">
        <v>691</v>
      </c>
      <c r="B269" s="8" t="s">
        <v>1496</v>
      </c>
      <c r="C269" s="9" t="s">
        <v>1497</v>
      </c>
      <c r="D269" s="48" t="s">
        <v>142</v>
      </c>
      <c r="E269" s="7" t="s">
        <v>1140</v>
      </c>
      <c r="F269" s="13" t="s">
        <v>1541</v>
      </c>
      <c r="G269" s="10">
        <v>0.032407407407407406</v>
      </c>
      <c r="H269" s="63">
        <v>0.0030415211081564904</v>
      </c>
      <c r="I269" s="66"/>
    </row>
    <row r="270" spans="1:9" s="6" customFormat="1" ht="12" customHeight="1">
      <c r="A270" s="62" t="s">
        <v>692</v>
      </c>
      <c r="B270" s="49" t="s">
        <v>624</v>
      </c>
      <c r="C270" s="50" t="s">
        <v>231</v>
      </c>
      <c r="D270" s="51" t="s">
        <v>177</v>
      </c>
      <c r="E270" s="52" t="s">
        <v>1140</v>
      </c>
      <c r="F270" s="53" t="s">
        <v>653</v>
      </c>
      <c r="G270" s="54">
        <v>0.03244212962962956</v>
      </c>
      <c r="H270" s="64">
        <v>0.0030419249535517637</v>
      </c>
      <c r="I270" s="66"/>
    </row>
    <row r="271" spans="1:9" s="6" customFormat="1" ht="12" customHeight="1">
      <c r="A271" s="47" t="s">
        <v>711</v>
      </c>
      <c r="B271" s="8" t="s">
        <v>759</v>
      </c>
      <c r="C271" s="9" t="s">
        <v>717</v>
      </c>
      <c r="D271" s="48" t="s">
        <v>37</v>
      </c>
      <c r="E271" s="7" t="s">
        <v>1140</v>
      </c>
      <c r="F271" s="13">
        <v>2001</v>
      </c>
      <c r="G271" s="10">
        <v>0.032442129629629626</v>
      </c>
      <c r="H271" s="63">
        <v>0.00304192495355177</v>
      </c>
      <c r="I271" s="66"/>
    </row>
    <row r="272" spans="1:9" s="6" customFormat="1" ht="12" customHeight="1">
      <c r="A272" s="47" t="s">
        <v>693</v>
      </c>
      <c r="B272" s="8" t="s">
        <v>318</v>
      </c>
      <c r="C272" s="9" t="s">
        <v>319</v>
      </c>
      <c r="D272" s="48" t="s">
        <v>158</v>
      </c>
      <c r="E272" s="7" t="s">
        <v>1140</v>
      </c>
      <c r="F272" s="13" t="s">
        <v>17</v>
      </c>
      <c r="G272" s="10">
        <v>0.03248842592592593</v>
      </c>
      <c r="H272" s="63">
        <v>0.0030462659096039315</v>
      </c>
      <c r="I272" s="66"/>
    </row>
    <row r="273" spans="1:9" s="6" customFormat="1" ht="12" customHeight="1">
      <c r="A273" s="47" t="s">
        <v>694</v>
      </c>
      <c r="B273" s="8" t="s">
        <v>622</v>
      </c>
      <c r="C273" s="9" t="s">
        <v>730</v>
      </c>
      <c r="D273" s="48" t="s">
        <v>92</v>
      </c>
      <c r="E273" s="7" t="s">
        <v>1140</v>
      </c>
      <c r="F273" s="13" t="s">
        <v>1541</v>
      </c>
      <c r="G273" s="10">
        <v>0.03248842592592593</v>
      </c>
      <c r="H273" s="63">
        <v>0.0030491249109268824</v>
      </c>
      <c r="I273" s="66"/>
    </row>
    <row r="274" spans="1:9" s="6" customFormat="1" ht="12" customHeight="1">
      <c r="A274" s="62" t="s">
        <v>712</v>
      </c>
      <c r="B274" s="49" t="s">
        <v>1264</v>
      </c>
      <c r="C274" s="50" t="s">
        <v>231</v>
      </c>
      <c r="D274" s="51" t="s">
        <v>578</v>
      </c>
      <c r="E274" s="52" t="s">
        <v>1140</v>
      </c>
      <c r="F274" s="53">
        <v>2005</v>
      </c>
      <c r="G274" s="54">
        <v>0.0325</v>
      </c>
      <c r="H274" s="64">
        <v>0.0030502111684655095</v>
      </c>
      <c r="I274" s="66"/>
    </row>
    <row r="275" spans="1:9" s="6" customFormat="1" ht="12" customHeight="1">
      <c r="A275" s="47" t="s">
        <v>695</v>
      </c>
      <c r="B275" s="8" t="s">
        <v>625</v>
      </c>
      <c r="C275" s="9" t="s">
        <v>1141</v>
      </c>
      <c r="D275" s="48" t="s">
        <v>342</v>
      </c>
      <c r="E275" s="7" t="s">
        <v>1139</v>
      </c>
      <c r="F275" s="13" t="s">
        <v>653</v>
      </c>
      <c r="G275" s="10">
        <v>0.03252314814814805</v>
      </c>
      <c r="H275" s="63">
        <v>0.003049521626643043</v>
      </c>
      <c r="I275" s="66"/>
    </row>
    <row r="276" spans="1:9" s="6" customFormat="1" ht="12" customHeight="1">
      <c r="A276" s="47" t="s">
        <v>794</v>
      </c>
      <c r="B276" s="8" t="s">
        <v>1252</v>
      </c>
      <c r="C276" s="9" t="s">
        <v>1253</v>
      </c>
      <c r="D276" s="48" t="s">
        <v>95</v>
      </c>
      <c r="E276" s="7" t="s">
        <v>1140</v>
      </c>
      <c r="F276" s="13">
        <v>2004</v>
      </c>
      <c r="G276" s="10">
        <v>0.03252314814814815</v>
      </c>
      <c r="H276" s="63">
        <v>0.003052383683542764</v>
      </c>
      <c r="I276" s="66"/>
    </row>
    <row r="277" spans="1:9" s="6" customFormat="1" ht="12" customHeight="1">
      <c r="A277" s="62" t="s">
        <v>795</v>
      </c>
      <c r="B277" s="49" t="s">
        <v>764</v>
      </c>
      <c r="C277" s="50" t="s">
        <v>231</v>
      </c>
      <c r="D277" s="51" t="s">
        <v>6</v>
      </c>
      <c r="E277" s="52" t="s">
        <v>1140</v>
      </c>
      <c r="F277" s="53" t="s">
        <v>929</v>
      </c>
      <c r="G277" s="54">
        <v>0.032546296296296295</v>
      </c>
      <c r="H277" s="64">
        <v>0.0030516921046691327</v>
      </c>
      <c r="I277" s="66"/>
    </row>
    <row r="278" spans="1:9" s="6" customFormat="1" ht="12" customHeight="1">
      <c r="A278" s="47" t="s">
        <v>796</v>
      </c>
      <c r="B278" s="8" t="s">
        <v>1254</v>
      </c>
      <c r="C278" s="9" t="s">
        <v>1255</v>
      </c>
      <c r="D278" s="48" t="s">
        <v>92</v>
      </c>
      <c r="E278" s="7" t="s">
        <v>1140</v>
      </c>
      <c r="F278" s="13">
        <v>2004</v>
      </c>
      <c r="G278" s="10">
        <v>0.03255787037037037</v>
      </c>
      <c r="H278" s="63">
        <v>0.003055642456158646</v>
      </c>
      <c r="I278" s="66"/>
    </row>
    <row r="279" spans="1:9" s="6" customFormat="1" ht="12" customHeight="1">
      <c r="A279" s="47" t="s">
        <v>797</v>
      </c>
      <c r="B279" s="8" t="s">
        <v>1256</v>
      </c>
      <c r="C279" s="9" t="s">
        <v>1257</v>
      </c>
      <c r="D279" s="48" t="s">
        <v>580</v>
      </c>
      <c r="E279" s="7" t="s">
        <v>1137</v>
      </c>
      <c r="F279" s="13">
        <v>2004</v>
      </c>
      <c r="G279" s="10">
        <v>0.03260416666666667</v>
      </c>
      <c r="H279" s="63">
        <v>0.0030599874863131557</v>
      </c>
      <c r="I279" s="66"/>
    </row>
    <row r="280" spans="1:9" s="6" customFormat="1" ht="12" customHeight="1">
      <c r="A280" s="47" t="s">
        <v>798</v>
      </c>
      <c r="B280" s="8" t="s">
        <v>1258</v>
      </c>
      <c r="C280" s="9" t="s">
        <v>47</v>
      </c>
      <c r="D280" s="48" t="s">
        <v>402</v>
      </c>
      <c r="E280" s="7" t="s">
        <v>1140</v>
      </c>
      <c r="F280" s="13">
        <v>2004</v>
      </c>
      <c r="G280" s="10">
        <v>0.032615740740740744</v>
      </c>
      <c r="H280" s="63">
        <v>0.0030610737438517828</v>
      </c>
      <c r="I280" s="66"/>
    </row>
    <row r="281" spans="1:9" s="6" customFormat="1" ht="12" customHeight="1">
      <c r="A281" s="47" t="s">
        <v>799</v>
      </c>
      <c r="B281" s="8" t="s">
        <v>1392</v>
      </c>
      <c r="C281" s="9" t="s">
        <v>1393</v>
      </c>
      <c r="D281" s="48" t="s">
        <v>402</v>
      </c>
      <c r="E281" s="7" t="s">
        <v>1140</v>
      </c>
      <c r="F281" s="13">
        <v>2005</v>
      </c>
      <c r="G281" s="10">
        <v>0.03262731481481482</v>
      </c>
      <c r="H281" s="63">
        <v>0.00306216000139041</v>
      </c>
      <c r="I281" s="66"/>
    </row>
    <row r="282" spans="1:9" s="6" customFormat="1" ht="12" customHeight="1">
      <c r="A282" s="62" t="s">
        <v>800</v>
      </c>
      <c r="B282" s="49" t="s">
        <v>1274</v>
      </c>
      <c r="C282" s="50" t="s">
        <v>231</v>
      </c>
      <c r="D282" s="51" t="s">
        <v>776</v>
      </c>
      <c r="E282" s="52" t="s">
        <v>1140</v>
      </c>
      <c r="F282" s="53" t="s">
        <v>929</v>
      </c>
      <c r="G282" s="54">
        <v>0.03262731481481482</v>
      </c>
      <c r="H282" s="64">
        <v>0.0030592887777604145</v>
      </c>
      <c r="I282" s="66"/>
    </row>
    <row r="283" spans="1:9" s="6" customFormat="1" ht="12" customHeight="1">
      <c r="A283" s="47" t="s">
        <v>801</v>
      </c>
      <c r="B283" s="8" t="s">
        <v>321</v>
      </c>
      <c r="C283" s="9" t="s">
        <v>568</v>
      </c>
      <c r="D283" s="48" t="s">
        <v>71</v>
      </c>
      <c r="E283" s="7" t="s">
        <v>1140</v>
      </c>
      <c r="F283" s="13" t="s">
        <v>17</v>
      </c>
      <c r="G283" s="10">
        <v>0.03266203703703704</v>
      </c>
      <c r="H283" s="63">
        <v>0.003062544494799535</v>
      </c>
      <c r="I283" s="66"/>
    </row>
    <row r="284" spans="1:9" s="6" customFormat="1" ht="12" customHeight="1">
      <c r="A284" s="47" t="s">
        <v>802</v>
      </c>
      <c r="B284" s="8" t="s">
        <v>1022</v>
      </c>
      <c r="C284" s="9" t="s">
        <v>5</v>
      </c>
      <c r="D284" s="48" t="s">
        <v>776</v>
      </c>
      <c r="E284" s="7" t="s">
        <v>1140</v>
      </c>
      <c r="F284" s="13">
        <v>2003</v>
      </c>
      <c r="G284" s="10">
        <v>0.032673611111111105</v>
      </c>
      <c r="H284" s="63">
        <v>0.0030636297338125745</v>
      </c>
      <c r="I284" s="66"/>
    </row>
    <row r="285" spans="1:9" s="6" customFormat="1" ht="12" customHeight="1">
      <c r="A285" s="47" t="s">
        <v>803</v>
      </c>
      <c r="B285" s="8" t="s">
        <v>627</v>
      </c>
      <c r="C285" s="9" t="s">
        <v>628</v>
      </c>
      <c r="D285" s="48" t="s">
        <v>27</v>
      </c>
      <c r="E285" s="7" t="s">
        <v>1140</v>
      </c>
      <c r="F285" s="13" t="s">
        <v>653</v>
      </c>
      <c r="G285" s="10">
        <v>0.03268518518518526</v>
      </c>
      <c r="H285" s="63">
        <v>0.0030647149728256226</v>
      </c>
      <c r="I285" s="66"/>
    </row>
    <row r="286" spans="1:9" s="6" customFormat="1" ht="12" customHeight="1">
      <c r="A286" s="47" t="s">
        <v>804</v>
      </c>
      <c r="B286" s="8" t="s">
        <v>629</v>
      </c>
      <c r="C286" s="9" t="s">
        <v>5</v>
      </c>
      <c r="D286" s="48" t="s">
        <v>597</v>
      </c>
      <c r="E286" s="7" t="s">
        <v>1140</v>
      </c>
      <c r="F286" s="13" t="s">
        <v>653</v>
      </c>
      <c r="G286" s="10">
        <v>0.03269675925925919</v>
      </c>
      <c r="H286" s="63">
        <v>0.003065800211838649</v>
      </c>
      <c r="I286" s="66"/>
    </row>
    <row r="287" spans="1:9" s="6" customFormat="1" ht="12" customHeight="1">
      <c r="A287" s="47" t="s">
        <v>805</v>
      </c>
      <c r="B287" s="8" t="s">
        <v>769</v>
      </c>
      <c r="C287" s="9" t="s">
        <v>732</v>
      </c>
      <c r="D287" s="48" t="s">
        <v>578</v>
      </c>
      <c r="E287" s="7" t="s">
        <v>1140</v>
      </c>
      <c r="F287" s="13" t="s">
        <v>929</v>
      </c>
      <c r="G287" s="10">
        <v>0.03270833333333333</v>
      </c>
      <c r="H287" s="63">
        <v>0.003066885450851696</v>
      </c>
      <c r="I287" s="66"/>
    </row>
    <row r="288" spans="1:9" s="6" customFormat="1" ht="12" customHeight="1">
      <c r="A288" s="47" t="s">
        <v>806</v>
      </c>
      <c r="B288" s="8" t="s">
        <v>395</v>
      </c>
      <c r="C288" s="9" t="s">
        <v>161</v>
      </c>
      <c r="D288" s="48" t="s">
        <v>158</v>
      </c>
      <c r="E288" s="7" t="s">
        <v>1140</v>
      </c>
      <c r="F288" s="13" t="s">
        <v>653</v>
      </c>
      <c r="G288" s="10">
        <v>0.03271990740740738</v>
      </c>
      <c r="H288" s="63">
        <v>0.003067970689864733</v>
      </c>
      <c r="I288" s="66"/>
    </row>
    <row r="289" spans="1:9" s="6" customFormat="1" ht="12" customHeight="1">
      <c r="A289" s="47" t="s">
        <v>807</v>
      </c>
      <c r="B289" s="8" t="s">
        <v>323</v>
      </c>
      <c r="C289" s="9" t="s">
        <v>324</v>
      </c>
      <c r="D289" s="48" t="s">
        <v>325</v>
      </c>
      <c r="E289" s="7" t="s">
        <v>1140</v>
      </c>
      <c r="F289" s="13" t="s">
        <v>553</v>
      </c>
      <c r="G289" s="10">
        <v>0.03273148148148148</v>
      </c>
      <c r="H289" s="63">
        <v>0.003069055928877776</v>
      </c>
      <c r="I289" s="66"/>
    </row>
    <row r="290" spans="1:9" s="6" customFormat="1" ht="12" customHeight="1">
      <c r="A290" s="47" t="s">
        <v>808</v>
      </c>
      <c r="B290" s="8" t="s">
        <v>779</v>
      </c>
      <c r="C290" s="9" t="s">
        <v>571</v>
      </c>
      <c r="D290" s="48" t="s">
        <v>71</v>
      </c>
      <c r="E290" s="7" t="s">
        <v>1140</v>
      </c>
      <c r="F290" s="13">
        <v>2003</v>
      </c>
      <c r="G290" s="10">
        <v>0.03275462962962963</v>
      </c>
      <c r="H290" s="63">
        <v>0.0030712264069038563</v>
      </c>
      <c r="I290" s="66"/>
    </row>
    <row r="291" spans="1:9" s="6" customFormat="1" ht="12" customHeight="1">
      <c r="A291" s="47" t="s">
        <v>809</v>
      </c>
      <c r="B291" s="8" t="s">
        <v>1394</v>
      </c>
      <c r="C291" s="9" t="s">
        <v>569</v>
      </c>
      <c r="D291" s="48" t="s">
        <v>898</v>
      </c>
      <c r="E291" s="7" t="s">
        <v>1140</v>
      </c>
      <c r="F291" s="13">
        <v>2005</v>
      </c>
      <c r="G291" s="10">
        <v>0.03275462962962963</v>
      </c>
      <c r="H291" s="63">
        <v>0.00307410883431531</v>
      </c>
      <c r="I291" s="66"/>
    </row>
    <row r="292" spans="1:9" s="6" customFormat="1" ht="12" customHeight="1">
      <c r="A292" s="47" t="s">
        <v>810</v>
      </c>
      <c r="B292" s="8" t="s">
        <v>349</v>
      </c>
      <c r="C292" s="9" t="s">
        <v>899</v>
      </c>
      <c r="D292" s="48" t="s">
        <v>51</v>
      </c>
      <c r="E292" s="7" t="s">
        <v>1140</v>
      </c>
      <c r="F292" s="13" t="s">
        <v>929</v>
      </c>
      <c r="G292" s="10">
        <v>0.0327662037037037</v>
      </c>
      <c r="H292" s="63">
        <v>0.0030723116459168967</v>
      </c>
      <c r="I292" s="66"/>
    </row>
    <row r="293" spans="1:9" s="6" customFormat="1" ht="12" customHeight="1">
      <c r="A293" s="47" t="s">
        <v>811</v>
      </c>
      <c r="B293" s="8" t="s">
        <v>633</v>
      </c>
      <c r="C293" s="9" t="s">
        <v>634</v>
      </c>
      <c r="D293" s="48" t="s">
        <v>21</v>
      </c>
      <c r="E293" s="7" t="s">
        <v>1140</v>
      </c>
      <c r="F293" s="13">
        <v>2003</v>
      </c>
      <c r="G293" s="10">
        <v>0.0328125</v>
      </c>
      <c r="H293" s="63">
        <v>0.003076652601969058</v>
      </c>
      <c r="I293" s="66"/>
    </row>
    <row r="294" spans="1:9" s="6" customFormat="1" ht="12" customHeight="1">
      <c r="A294" s="47" t="s">
        <v>812</v>
      </c>
      <c r="B294" s="8" t="s">
        <v>334</v>
      </c>
      <c r="C294" s="9" t="s">
        <v>148</v>
      </c>
      <c r="D294" s="48" t="s">
        <v>576</v>
      </c>
      <c r="E294" s="7" t="s">
        <v>1140</v>
      </c>
      <c r="F294" s="13" t="s">
        <v>9</v>
      </c>
      <c r="G294" s="10">
        <v>0.032824074074074075</v>
      </c>
      <c r="H294" s="63">
        <v>0.0030777378409820983</v>
      </c>
      <c r="I294" s="66"/>
    </row>
    <row r="295" spans="1:9" s="6" customFormat="1" ht="12" customHeight="1">
      <c r="A295" s="47" t="s">
        <v>813</v>
      </c>
      <c r="B295" s="8" t="s">
        <v>331</v>
      </c>
      <c r="C295" s="9" t="s">
        <v>332</v>
      </c>
      <c r="D295" s="48" t="s">
        <v>95</v>
      </c>
      <c r="E295" s="7" t="s">
        <v>1140</v>
      </c>
      <c r="F295" s="13" t="s">
        <v>17</v>
      </c>
      <c r="G295" s="10">
        <v>0.032824074074074075</v>
      </c>
      <c r="H295" s="63">
        <v>0.0030777378409820983</v>
      </c>
      <c r="I295" s="66"/>
    </row>
    <row r="296" spans="1:9" s="6" customFormat="1" ht="12" customHeight="1">
      <c r="A296" s="62" t="s">
        <v>814</v>
      </c>
      <c r="B296" s="49" t="s">
        <v>1498</v>
      </c>
      <c r="C296" s="50" t="s">
        <v>231</v>
      </c>
      <c r="D296" s="51" t="s">
        <v>583</v>
      </c>
      <c r="E296" s="52" t="s">
        <v>1140</v>
      </c>
      <c r="F296" s="53" t="s">
        <v>1541</v>
      </c>
      <c r="G296" s="54">
        <v>0.032824074074074075</v>
      </c>
      <c r="H296" s="64">
        <v>0.0030806263795470743</v>
      </c>
      <c r="I296" s="66"/>
    </row>
    <row r="297" spans="1:9" s="6" customFormat="1" ht="12" customHeight="1">
      <c r="A297" s="47" t="s">
        <v>815</v>
      </c>
      <c r="B297" s="8" t="s">
        <v>1023</v>
      </c>
      <c r="C297" s="9" t="s">
        <v>1153</v>
      </c>
      <c r="D297" s="48" t="s">
        <v>71</v>
      </c>
      <c r="E297" s="7" t="s">
        <v>1137</v>
      </c>
      <c r="F297" s="13">
        <v>2003</v>
      </c>
      <c r="G297" s="10">
        <v>0.03288194444444444</v>
      </c>
      <c r="H297" s="63">
        <v>0.003083164036047299</v>
      </c>
      <c r="I297" s="66"/>
    </row>
    <row r="298" spans="1:9" s="6" customFormat="1" ht="12" customHeight="1">
      <c r="A298" s="47" t="s">
        <v>816</v>
      </c>
      <c r="B298" s="8" t="s">
        <v>1259</v>
      </c>
      <c r="C298" s="9" t="s">
        <v>1260</v>
      </c>
      <c r="D298" s="48" t="s">
        <v>124</v>
      </c>
      <c r="E298" s="7" t="s">
        <v>1140</v>
      </c>
      <c r="F298" s="13">
        <v>2004</v>
      </c>
      <c r="G298" s="10">
        <v>0.03289351851851852</v>
      </c>
      <c r="H298" s="63">
        <v>0.0030871439247788387</v>
      </c>
      <c r="I298" s="66"/>
    </row>
    <row r="299" spans="1:9" s="6" customFormat="1" ht="12" customHeight="1">
      <c r="A299" s="62" t="s">
        <v>817</v>
      </c>
      <c r="B299" s="49" t="s">
        <v>766</v>
      </c>
      <c r="C299" s="50" t="s">
        <v>231</v>
      </c>
      <c r="D299" s="51" t="s">
        <v>44</v>
      </c>
      <c r="E299" s="52" t="s">
        <v>1140</v>
      </c>
      <c r="F299" s="53" t="s">
        <v>929</v>
      </c>
      <c r="G299" s="54">
        <v>0.03290509259259259</v>
      </c>
      <c r="H299" s="64">
        <v>0.0030853345140733797</v>
      </c>
      <c r="I299" s="66"/>
    </row>
    <row r="300" spans="1:9" s="6" customFormat="1" ht="12" customHeight="1">
      <c r="A300" s="47" t="s">
        <v>818</v>
      </c>
      <c r="B300" s="8" t="s">
        <v>1024</v>
      </c>
      <c r="C300" s="9" t="s">
        <v>1150</v>
      </c>
      <c r="D300" s="48" t="s">
        <v>228</v>
      </c>
      <c r="E300" s="7" t="s">
        <v>1137</v>
      </c>
      <c r="F300" s="13">
        <v>2003</v>
      </c>
      <c r="G300" s="10">
        <v>0.032916666666666664</v>
      </c>
      <c r="H300" s="63">
        <v>0.0030864197530864196</v>
      </c>
      <c r="I300" s="66"/>
    </row>
    <row r="301" spans="1:9" s="6" customFormat="1" ht="12" customHeight="1">
      <c r="A301" s="47" t="s">
        <v>819</v>
      </c>
      <c r="B301" s="8" t="s">
        <v>339</v>
      </c>
      <c r="C301" s="9" t="s">
        <v>245</v>
      </c>
      <c r="D301" s="48" t="s">
        <v>88</v>
      </c>
      <c r="E301" s="7" t="s">
        <v>1140</v>
      </c>
      <c r="F301" s="13" t="s">
        <v>17</v>
      </c>
      <c r="G301" s="10">
        <v>0.03297453703703704</v>
      </c>
      <c r="H301" s="63">
        <v>0.003091845948151621</v>
      </c>
      <c r="I301" s="66"/>
    </row>
    <row r="302" spans="1:9" s="6" customFormat="1" ht="12" customHeight="1">
      <c r="A302" s="47" t="s">
        <v>820</v>
      </c>
      <c r="B302" s="8" t="s">
        <v>412</v>
      </c>
      <c r="C302" s="9" t="s">
        <v>154</v>
      </c>
      <c r="D302" s="48" t="s">
        <v>44</v>
      </c>
      <c r="E302" s="7" t="s">
        <v>1140</v>
      </c>
      <c r="F302" s="13" t="s">
        <v>929</v>
      </c>
      <c r="G302" s="10">
        <v>0.03297453703703704</v>
      </c>
      <c r="H302" s="63">
        <v>0.003091845948151621</v>
      </c>
      <c r="I302" s="66"/>
    </row>
    <row r="303" spans="1:9" s="6" customFormat="1" ht="12" customHeight="1">
      <c r="A303" s="47" t="s">
        <v>821</v>
      </c>
      <c r="B303" s="8" t="s">
        <v>762</v>
      </c>
      <c r="C303" s="9" t="s">
        <v>724</v>
      </c>
      <c r="D303" s="48" t="s">
        <v>275</v>
      </c>
      <c r="E303" s="7" t="s">
        <v>1140</v>
      </c>
      <c r="F303" s="13">
        <v>2001</v>
      </c>
      <c r="G303" s="10">
        <v>0.033020833333333326</v>
      </c>
      <c r="H303" s="63">
        <v>0.003096186904203781</v>
      </c>
      <c r="I303" s="66"/>
    </row>
    <row r="304" spans="1:9" s="6" customFormat="1" ht="12" customHeight="1">
      <c r="A304" s="47" t="s">
        <v>822</v>
      </c>
      <c r="B304" s="8" t="s">
        <v>1401</v>
      </c>
      <c r="C304" s="9" t="s">
        <v>1388</v>
      </c>
      <c r="D304" s="48" t="s">
        <v>88</v>
      </c>
      <c r="E304" s="7" t="s">
        <v>1137</v>
      </c>
      <c r="F304" s="13" t="s">
        <v>1541</v>
      </c>
      <c r="G304" s="10">
        <v>0.033032407407407406</v>
      </c>
      <c r="H304" s="63">
        <v>0.0031001790152423657</v>
      </c>
      <c r="I304" s="66"/>
    </row>
    <row r="305" spans="1:9" s="6" customFormat="1" ht="12" customHeight="1">
      <c r="A305" s="47" t="s">
        <v>823</v>
      </c>
      <c r="B305" s="8" t="s">
        <v>344</v>
      </c>
      <c r="C305" s="9" t="s">
        <v>219</v>
      </c>
      <c r="D305" s="48" t="s">
        <v>267</v>
      </c>
      <c r="E305" s="7" t="s">
        <v>1140</v>
      </c>
      <c r="F305" s="13" t="s">
        <v>9</v>
      </c>
      <c r="G305" s="10">
        <v>0.03304398148148149</v>
      </c>
      <c r="H305" s="63">
        <v>0.003098357382229863</v>
      </c>
      <c r="I305" s="66"/>
    </row>
    <row r="306" spans="1:9" s="6" customFormat="1" ht="12" customHeight="1">
      <c r="A306" s="62" t="s">
        <v>824</v>
      </c>
      <c r="B306" s="49" t="s">
        <v>341</v>
      </c>
      <c r="C306" s="50" t="s">
        <v>231</v>
      </c>
      <c r="D306" s="51" t="s">
        <v>342</v>
      </c>
      <c r="E306" s="52" t="s">
        <v>1140</v>
      </c>
      <c r="F306" s="53" t="s">
        <v>553</v>
      </c>
      <c r="G306" s="54">
        <v>0.03304398148148149</v>
      </c>
      <c r="H306" s="64">
        <v>0.003098357382229863</v>
      </c>
      <c r="I306" s="66"/>
    </row>
    <row r="307" spans="1:9" s="6" customFormat="1" ht="12" customHeight="1">
      <c r="A307" s="47" t="s">
        <v>825</v>
      </c>
      <c r="B307" s="8" t="s">
        <v>1261</v>
      </c>
      <c r="C307" s="9" t="s">
        <v>1262</v>
      </c>
      <c r="D307" s="48" t="s">
        <v>13</v>
      </c>
      <c r="E307" s="7" t="s">
        <v>1140</v>
      </c>
      <c r="F307" s="13">
        <v>2004</v>
      </c>
      <c r="G307" s="10">
        <v>0.03305555555555555</v>
      </c>
      <c r="H307" s="63">
        <v>0.0031023515303196204</v>
      </c>
      <c r="I307" s="66"/>
    </row>
    <row r="308" spans="1:9" s="6" customFormat="1" ht="12" customHeight="1">
      <c r="A308" s="47" t="s">
        <v>826</v>
      </c>
      <c r="B308" s="8" t="s">
        <v>763</v>
      </c>
      <c r="C308" s="9" t="s">
        <v>721</v>
      </c>
      <c r="D308" s="48" t="s">
        <v>51</v>
      </c>
      <c r="E308" s="7" t="s">
        <v>1140</v>
      </c>
      <c r="F308" s="13">
        <v>2001</v>
      </c>
      <c r="G308" s="10">
        <v>0.03314814814814814</v>
      </c>
      <c r="H308" s="63">
        <v>0.003108124533347224</v>
      </c>
      <c r="I308" s="66"/>
    </row>
    <row r="309" spans="1:9" s="6" customFormat="1" ht="12" customHeight="1">
      <c r="A309" s="47" t="s">
        <v>827</v>
      </c>
      <c r="B309" s="8" t="s">
        <v>1499</v>
      </c>
      <c r="C309" s="9" t="s">
        <v>154</v>
      </c>
      <c r="D309" s="48" t="s">
        <v>1500</v>
      </c>
      <c r="E309" s="7" t="s">
        <v>1140</v>
      </c>
      <c r="F309" s="13" t="s">
        <v>1541</v>
      </c>
      <c r="G309" s="10">
        <v>0.033171296296296296</v>
      </c>
      <c r="H309" s="63">
        <v>0.0031132141057058937</v>
      </c>
      <c r="I309" s="66"/>
    </row>
    <row r="310" spans="1:9" s="6" customFormat="1" ht="12" customHeight="1">
      <c r="A310" s="47" t="s">
        <v>828</v>
      </c>
      <c r="B310" s="8" t="s">
        <v>1263</v>
      </c>
      <c r="C310" s="9" t="s">
        <v>555</v>
      </c>
      <c r="D310" s="48" t="s">
        <v>34</v>
      </c>
      <c r="E310" s="7" t="s">
        <v>1140</v>
      </c>
      <c r="F310" s="13">
        <v>2004</v>
      </c>
      <c r="G310" s="10">
        <v>0.03320601851851852</v>
      </c>
      <c r="H310" s="63">
        <v>0.0031164728783217755</v>
      </c>
      <c r="I310" s="66"/>
    </row>
    <row r="311" spans="1:9" s="6" customFormat="1" ht="12" customHeight="1">
      <c r="A311" s="47" t="s">
        <v>829</v>
      </c>
      <c r="B311" s="8" t="s">
        <v>630</v>
      </c>
      <c r="C311" s="9" t="s">
        <v>631</v>
      </c>
      <c r="D311" s="48" t="s">
        <v>325</v>
      </c>
      <c r="E311" s="7" t="s">
        <v>1140</v>
      </c>
      <c r="F311" s="13" t="s">
        <v>653</v>
      </c>
      <c r="G311" s="10">
        <v>0.03325231481481483</v>
      </c>
      <c r="H311" s="63">
        <v>0.003117891684464588</v>
      </c>
      <c r="I311" s="66"/>
    </row>
    <row r="312" spans="1:9" s="6" customFormat="1" ht="12" customHeight="1">
      <c r="A312" s="47" t="s">
        <v>830</v>
      </c>
      <c r="B312" s="8" t="s">
        <v>431</v>
      </c>
      <c r="C312" s="9" t="s">
        <v>713</v>
      </c>
      <c r="D312" s="48" t="s">
        <v>261</v>
      </c>
      <c r="E312" s="7" t="s">
        <v>1140</v>
      </c>
      <c r="F312" s="13">
        <v>2001</v>
      </c>
      <c r="G312" s="10">
        <v>0.03329861111111111</v>
      </c>
      <c r="H312" s="63">
        <v>0.0031222326405167477</v>
      </c>
      <c r="I312" s="66"/>
    </row>
    <row r="313" spans="1:9" s="6" customFormat="1" ht="12" customHeight="1">
      <c r="A313" s="47" t="s">
        <v>831</v>
      </c>
      <c r="B313" s="8" t="s">
        <v>1501</v>
      </c>
      <c r="C313" s="9" t="s">
        <v>127</v>
      </c>
      <c r="D313" s="48" t="s">
        <v>1489</v>
      </c>
      <c r="E313" s="7" t="s">
        <v>1140</v>
      </c>
      <c r="F313" s="13" t="s">
        <v>1541</v>
      </c>
      <c r="G313" s="10">
        <v>0.033414351851851855</v>
      </c>
      <c r="H313" s="63">
        <v>0.003136025514017068</v>
      </c>
      <c r="I313" s="66"/>
    </row>
    <row r="314" spans="1:9" s="6" customFormat="1" ht="12" customHeight="1">
      <c r="A314" s="47" t="s">
        <v>832</v>
      </c>
      <c r="B314" s="8" t="s">
        <v>622</v>
      </c>
      <c r="C314" s="9" t="s">
        <v>12</v>
      </c>
      <c r="D314" s="48" t="s">
        <v>188</v>
      </c>
      <c r="E314" s="7" t="s">
        <v>1140</v>
      </c>
      <c r="F314" s="13">
        <v>2001</v>
      </c>
      <c r="G314" s="10">
        <v>0.03342592592592592</v>
      </c>
      <c r="H314" s="63">
        <v>0.00313417026966019</v>
      </c>
      <c r="I314" s="66"/>
    </row>
    <row r="315" spans="1:9" s="6" customFormat="1" ht="12" customHeight="1">
      <c r="A315" s="47" t="s">
        <v>833</v>
      </c>
      <c r="B315" s="8" t="s">
        <v>1502</v>
      </c>
      <c r="C315" s="9" t="s">
        <v>730</v>
      </c>
      <c r="D315" s="48" t="s">
        <v>580</v>
      </c>
      <c r="E315" s="7" t="s">
        <v>1140</v>
      </c>
      <c r="F315" s="13" t="s">
        <v>1541</v>
      </c>
      <c r="G315" s="10">
        <v>0.03350694444444444</v>
      </c>
      <c r="H315" s="63">
        <v>0.003144715574326086</v>
      </c>
      <c r="I315" s="66"/>
    </row>
    <row r="316" spans="1:9" s="6" customFormat="1" ht="12" customHeight="1">
      <c r="A316" s="47" t="s">
        <v>834</v>
      </c>
      <c r="B316" s="8" t="s">
        <v>900</v>
      </c>
      <c r="C316" s="9" t="s">
        <v>603</v>
      </c>
      <c r="D316" s="48" t="s">
        <v>92</v>
      </c>
      <c r="E316" s="7" t="s">
        <v>1140</v>
      </c>
      <c r="F316" s="13" t="s">
        <v>929</v>
      </c>
      <c r="G316" s="10">
        <v>0.03351851851851852</v>
      </c>
      <c r="H316" s="63">
        <v>0.003142852181764512</v>
      </c>
      <c r="I316" s="66"/>
    </row>
    <row r="317" spans="1:9" s="6" customFormat="1" ht="12" customHeight="1">
      <c r="A317" s="47" t="s">
        <v>835</v>
      </c>
      <c r="B317" s="8" t="s">
        <v>1503</v>
      </c>
      <c r="C317" s="9" t="s">
        <v>1504</v>
      </c>
      <c r="D317" s="48" t="s">
        <v>54</v>
      </c>
      <c r="E317" s="7" t="s">
        <v>1137</v>
      </c>
      <c r="F317" s="13" t="s">
        <v>1541</v>
      </c>
      <c r="G317" s="10">
        <v>0.033553240740740745</v>
      </c>
      <c r="H317" s="63">
        <v>0.0031490606044805958</v>
      </c>
      <c r="I317" s="66"/>
    </row>
    <row r="318" spans="1:9" s="6" customFormat="1" ht="12" customHeight="1">
      <c r="A318" s="47" t="s">
        <v>836</v>
      </c>
      <c r="B318" s="8" t="s">
        <v>632</v>
      </c>
      <c r="C318" s="9" t="s">
        <v>127</v>
      </c>
      <c r="D318" s="48" t="s">
        <v>61</v>
      </c>
      <c r="E318" s="7" t="s">
        <v>1140</v>
      </c>
      <c r="F318" s="13" t="s">
        <v>929</v>
      </c>
      <c r="G318" s="10">
        <v>0.03357638888888889</v>
      </c>
      <c r="H318" s="63">
        <v>0.0031482783768297133</v>
      </c>
      <c r="I318" s="66"/>
    </row>
    <row r="319" spans="1:9" s="6" customFormat="1" ht="12" customHeight="1">
      <c r="A319" s="47" t="s">
        <v>837</v>
      </c>
      <c r="B319" s="8" t="s">
        <v>772</v>
      </c>
      <c r="C319" s="9" t="s">
        <v>12</v>
      </c>
      <c r="D319" s="48" t="s">
        <v>6</v>
      </c>
      <c r="E319" s="7" t="s">
        <v>1140</v>
      </c>
      <c r="F319" s="13" t="s">
        <v>1541</v>
      </c>
      <c r="G319" s="10">
        <v>0.03357638888888889</v>
      </c>
      <c r="H319" s="63">
        <v>0.00315123311955785</v>
      </c>
      <c r="I319" s="66"/>
    </row>
    <row r="320" spans="1:9" s="6" customFormat="1" ht="12" customHeight="1">
      <c r="A320" s="47" t="s">
        <v>838</v>
      </c>
      <c r="B320" s="8" t="s">
        <v>358</v>
      </c>
      <c r="C320" s="9" t="s">
        <v>148</v>
      </c>
      <c r="D320" s="48" t="s">
        <v>207</v>
      </c>
      <c r="E320" s="7" t="s">
        <v>1140</v>
      </c>
      <c r="F320" s="13" t="s">
        <v>553</v>
      </c>
      <c r="G320" s="10">
        <v>0.03369212962962963</v>
      </c>
      <c r="H320" s="63">
        <v>0.0031591307669601152</v>
      </c>
      <c r="I320" s="66"/>
    </row>
    <row r="321" spans="1:9" s="6" customFormat="1" ht="12" customHeight="1">
      <c r="A321" s="47" t="s">
        <v>839</v>
      </c>
      <c r="B321" s="8" t="s">
        <v>1505</v>
      </c>
      <c r="C321" s="9" t="s">
        <v>1056</v>
      </c>
      <c r="D321" s="48" t="s">
        <v>898</v>
      </c>
      <c r="E321" s="7" t="s">
        <v>1140</v>
      </c>
      <c r="F321" s="13" t="s">
        <v>1541</v>
      </c>
      <c r="G321" s="10">
        <v>0.0337037037037037</v>
      </c>
      <c r="H321" s="63">
        <v>0.0031631819524827504</v>
      </c>
      <c r="I321" s="66"/>
    </row>
    <row r="322" spans="1:9" s="6" customFormat="1" ht="12" customHeight="1">
      <c r="A322" s="47" t="s">
        <v>840</v>
      </c>
      <c r="B322" s="8" t="s">
        <v>1031</v>
      </c>
      <c r="C322" s="9" t="s">
        <v>1032</v>
      </c>
      <c r="D322" s="48" t="s">
        <v>124</v>
      </c>
      <c r="E322" s="7" t="s">
        <v>1140</v>
      </c>
      <c r="F322" s="13">
        <v>2004</v>
      </c>
      <c r="G322" s="10">
        <v>0.033715277777777775</v>
      </c>
      <c r="H322" s="63">
        <v>0.0031642682100213775</v>
      </c>
      <c r="I322" s="66"/>
    </row>
    <row r="323" spans="1:9" s="6" customFormat="1" ht="12" customHeight="1">
      <c r="A323" s="62" t="s">
        <v>841</v>
      </c>
      <c r="B323" s="49" t="s">
        <v>901</v>
      </c>
      <c r="C323" s="50" t="s">
        <v>231</v>
      </c>
      <c r="D323" s="51" t="s">
        <v>597</v>
      </c>
      <c r="E323" s="52" t="s">
        <v>1140</v>
      </c>
      <c r="F323" s="53" t="s">
        <v>929</v>
      </c>
      <c r="G323" s="54">
        <v>0.03375</v>
      </c>
      <c r="H323" s="64">
        <v>0.003164556962025317</v>
      </c>
      <c r="I323" s="66"/>
    </row>
    <row r="324" spans="1:9" s="6" customFormat="1" ht="12" customHeight="1">
      <c r="A324" s="47" t="s">
        <v>842</v>
      </c>
      <c r="B324" s="8" t="s">
        <v>361</v>
      </c>
      <c r="C324" s="9" t="s">
        <v>362</v>
      </c>
      <c r="D324" s="48" t="s">
        <v>307</v>
      </c>
      <c r="E324" s="7" t="s">
        <v>1140</v>
      </c>
      <c r="F324" s="13" t="s">
        <v>17</v>
      </c>
      <c r="G324" s="10">
        <v>0.03383101851851852</v>
      </c>
      <c r="H324" s="63">
        <v>0.0031721536351165982</v>
      </c>
      <c r="I324" s="66"/>
    </row>
    <row r="325" spans="1:9" s="6" customFormat="1" ht="12" customHeight="1">
      <c r="A325" s="47" t="s">
        <v>843</v>
      </c>
      <c r="B325" s="8" t="s">
        <v>1395</v>
      </c>
      <c r="C325" s="9" t="s">
        <v>1238</v>
      </c>
      <c r="D325" s="48" t="s">
        <v>124</v>
      </c>
      <c r="E325" s="7" t="s">
        <v>1137</v>
      </c>
      <c r="F325" s="13">
        <v>2005</v>
      </c>
      <c r="G325" s="10">
        <v>0.03383101851851852</v>
      </c>
      <c r="H325" s="63">
        <v>0.0031751307854076508</v>
      </c>
      <c r="I325" s="66"/>
    </row>
    <row r="326" spans="1:9" s="6" customFormat="1" ht="12" customHeight="1">
      <c r="A326" s="47" t="s">
        <v>844</v>
      </c>
      <c r="B326" s="8" t="s">
        <v>364</v>
      </c>
      <c r="C326" s="9" t="s">
        <v>365</v>
      </c>
      <c r="D326" s="48" t="s">
        <v>92</v>
      </c>
      <c r="E326" s="7" t="s">
        <v>1140</v>
      </c>
      <c r="F326" s="13" t="s">
        <v>553</v>
      </c>
      <c r="G326" s="10">
        <v>0.033854166666666664</v>
      </c>
      <c r="H326" s="63">
        <v>0.0031743241131426785</v>
      </c>
      <c r="I326" s="66"/>
    </row>
    <row r="327" spans="1:9" s="6" customFormat="1" ht="12" customHeight="1">
      <c r="A327" s="47" t="s">
        <v>845</v>
      </c>
      <c r="B327" s="8" t="s">
        <v>1030</v>
      </c>
      <c r="C327" s="9" t="s">
        <v>1396</v>
      </c>
      <c r="D327" s="48" t="s">
        <v>267</v>
      </c>
      <c r="E327" s="7" t="s">
        <v>1140</v>
      </c>
      <c r="F327" s="13">
        <v>2005</v>
      </c>
      <c r="G327" s="10">
        <v>0.033888888888888885</v>
      </c>
      <c r="H327" s="63">
        <v>0.003180562073100787</v>
      </c>
      <c r="I327" s="66"/>
    </row>
    <row r="328" spans="1:9" s="6" customFormat="1" ht="12" customHeight="1">
      <c r="A328" s="47" t="s">
        <v>846</v>
      </c>
      <c r="B328" s="8" t="s">
        <v>1397</v>
      </c>
      <c r="C328" s="9" t="s">
        <v>1398</v>
      </c>
      <c r="D328" s="48" t="s">
        <v>776</v>
      </c>
      <c r="E328" s="7" t="s">
        <v>1140</v>
      </c>
      <c r="F328" s="13">
        <v>2005</v>
      </c>
      <c r="G328" s="10">
        <v>0.03391203703703704</v>
      </c>
      <c r="H328" s="63">
        <v>0.0031827345881780423</v>
      </c>
      <c r="I328" s="66"/>
    </row>
    <row r="329" spans="1:9" s="6" customFormat="1" ht="12" customHeight="1">
      <c r="A329" s="47" t="s">
        <v>847</v>
      </c>
      <c r="B329" s="8" t="s">
        <v>1026</v>
      </c>
      <c r="C329" s="9" t="s">
        <v>1027</v>
      </c>
      <c r="D329" s="48" t="s">
        <v>347</v>
      </c>
      <c r="E329" s="7" t="s">
        <v>1140</v>
      </c>
      <c r="F329" s="13">
        <v>2003</v>
      </c>
      <c r="G329" s="10">
        <v>0.03392361111111111</v>
      </c>
      <c r="H329" s="63">
        <v>0.0031808355472209204</v>
      </c>
      <c r="I329" s="66"/>
    </row>
    <row r="330" spans="1:9" s="6" customFormat="1" ht="12" customHeight="1">
      <c r="A330" s="47" t="s">
        <v>848</v>
      </c>
      <c r="B330" s="8" t="s">
        <v>1265</v>
      </c>
      <c r="C330" s="9" t="s">
        <v>1006</v>
      </c>
      <c r="D330" s="48" t="s">
        <v>95</v>
      </c>
      <c r="E330" s="7" t="s">
        <v>1140</v>
      </c>
      <c r="F330" s="13" t="s">
        <v>1541</v>
      </c>
      <c r="G330" s="10">
        <v>0.033935185185185186</v>
      </c>
      <c r="H330" s="63">
        <v>0.003184907103255297</v>
      </c>
      <c r="I330" s="66"/>
    </row>
    <row r="331" spans="1:9" s="6" customFormat="1" ht="12" customHeight="1">
      <c r="A331" s="47" t="s">
        <v>849</v>
      </c>
      <c r="B331" s="8" t="s">
        <v>1028</v>
      </c>
      <c r="C331" s="9" t="s">
        <v>1029</v>
      </c>
      <c r="D331" s="48" t="s">
        <v>342</v>
      </c>
      <c r="E331" s="7" t="s">
        <v>1140</v>
      </c>
      <c r="F331" s="13">
        <v>2003</v>
      </c>
      <c r="G331" s="10">
        <v>0.03395833333333333</v>
      </c>
      <c r="H331" s="63">
        <v>0.003184091264260041</v>
      </c>
      <c r="I331" s="66"/>
    </row>
    <row r="332" spans="1:9" s="6" customFormat="1" ht="12" customHeight="1">
      <c r="A332" s="47" t="s">
        <v>850</v>
      </c>
      <c r="B332" s="8" t="s">
        <v>781</v>
      </c>
      <c r="C332" s="9" t="s">
        <v>720</v>
      </c>
      <c r="D332" s="48" t="s">
        <v>337</v>
      </c>
      <c r="E332" s="7" t="s">
        <v>1140</v>
      </c>
      <c r="F332" s="13" t="s">
        <v>929</v>
      </c>
      <c r="G332" s="10">
        <v>0.03396990740740741</v>
      </c>
      <c r="H332" s="63">
        <v>0.0031851765032730813</v>
      </c>
      <c r="I332" s="66"/>
    </row>
    <row r="333" spans="1:9" s="6" customFormat="1" ht="12" customHeight="1">
      <c r="A333" s="47" t="s">
        <v>930</v>
      </c>
      <c r="B333" s="8" t="s">
        <v>902</v>
      </c>
      <c r="C333" s="9" t="s">
        <v>154</v>
      </c>
      <c r="D333" s="48" t="s">
        <v>636</v>
      </c>
      <c r="E333" s="7" t="s">
        <v>1140</v>
      </c>
      <c r="F333" s="13" t="s">
        <v>929</v>
      </c>
      <c r="G333" s="10">
        <v>0.03398148148148148</v>
      </c>
      <c r="H333" s="63">
        <v>0.003186261742286121</v>
      </c>
      <c r="I333" s="66"/>
    </row>
    <row r="334" spans="1:9" s="6" customFormat="1" ht="12" customHeight="1">
      <c r="A334" s="47" t="s">
        <v>931</v>
      </c>
      <c r="B334" s="8" t="s">
        <v>369</v>
      </c>
      <c r="C334" s="9" t="s">
        <v>47</v>
      </c>
      <c r="D334" s="48" t="s">
        <v>267</v>
      </c>
      <c r="E334" s="7" t="s">
        <v>1140</v>
      </c>
      <c r="F334" s="13" t="s">
        <v>553</v>
      </c>
      <c r="G334" s="10">
        <v>0.03399305555555556</v>
      </c>
      <c r="H334" s="63">
        <v>0.003187346981299162</v>
      </c>
      <c r="I334" s="66"/>
    </row>
    <row r="335" spans="1:9" s="6" customFormat="1" ht="12" customHeight="1">
      <c r="A335" s="47" t="s">
        <v>932</v>
      </c>
      <c r="B335" s="8" t="s">
        <v>371</v>
      </c>
      <c r="C335" s="9" t="s">
        <v>219</v>
      </c>
      <c r="D335" s="48" t="s">
        <v>108</v>
      </c>
      <c r="E335" s="7" t="s">
        <v>1140</v>
      </c>
      <c r="F335" s="13" t="s">
        <v>553</v>
      </c>
      <c r="G335" s="10">
        <v>0.03400462962962963</v>
      </c>
      <c r="H335" s="63">
        <v>0.003188432220312202</v>
      </c>
      <c r="I335" s="66"/>
    </row>
    <row r="336" spans="1:9" s="6" customFormat="1" ht="12" customHeight="1">
      <c r="A336" s="47" t="s">
        <v>933</v>
      </c>
      <c r="B336" s="8" t="s">
        <v>373</v>
      </c>
      <c r="C336" s="9" t="s">
        <v>374</v>
      </c>
      <c r="D336" s="48" t="s">
        <v>261</v>
      </c>
      <c r="E336" s="7" t="s">
        <v>1140</v>
      </c>
      <c r="F336" s="13" t="s">
        <v>553</v>
      </c>
      <c r="G336" s="10">
        <v>0.034027777777777775</v>
      </c>
      <c r="H336" s="63">
        <v>0.003190602698338282</v>
      </c>
      <c r="I336" s="66"/>
    </row>
    <row r="337" spans="1:9" s="6" customFormat="1" ht="12" customHeight="1">
      <c r="A337" s="47" t="s">
        <v>934</v>
      </c>
      <c r="B337" s="8" t="s">
        <v>765</v>
      </c>
      <c r="C337" s="9" t="s">
        <v>161</v>
      </c>
      <c r="D337" s="48" t="s">
        <v>581</v>
      </c>
      <c r="E337" s="7" t="s">
        <v>1140</v>
      </c>
      <c r="F337" s="13">
        <v>2001</v>
      </c>
      <c r="G337" s="10">
        <v>0.0340625</v>
      </c>
      <c r="H337" s="63">
        <v>0.0031938584153774034</v>
      </c>
      <c r="I337" s="66"/>
    </row>
    <row r="338" spans="1:9" s="6" customFormat="1" ht="12" customHeight="1">
      <c r="A338" s="47" t="s">
        <v>935</v>
      </c>
      <c r="B338" s="8" t="s">
        <v>376</v>
      </c>
      <c r="C338" s="9" t="s">
        <v>210</v>
      </c>
      <c r="D338" s="48" t="s">
        <v>316</v>
      </c>
      <c r="E338" s="7" t="s">
        <v>1140</v>
      </c>
      <c r="F338" s="13" t="s">
        <v>9</v>
      </c>
      <c r="G338" s="10">
        <v>0.034074074074074076</v>
      </c>
      <c r="H338" s="63">
        <v>0.0031949436543904433</v>
      </c>
      <c r="I338" s="66"/>
    </row>
    <row r="339" spans="1:9" s="6" customFormat="1" ht="12" customHeight="1">
      <c r="A339" s="47" t="s">
        <v>936</v>
      </c>
      <c r="B339" s="8" t="s">
        <v>767</v>
      </c>
      <c r="C339" s="9" t="s">
        <v>151</v>
      </c>
      <c r="D339" s="48" t="s">
        <v>342</v>
      </c>
      <c r="E339" s="7" t="s">
        <v>1140</v>
      </c>
      <c r="F339" s="13">
        <v>2001</v>
      </c>
      <c r="G339" s="10">
        <v>0.03408564814814815</v>
      </c>
      <c r="H339" s="63">
        <v>0.0031960288934034836</v>
      </c>
      <c r="I339" s="66"/>
    </row>
    <row r="340" spans="1:9" s="6" customFormat="1" ht="12" customHeight="1">
      <c r="A340" s="47" t="s">
        <v>937</v>
      </c>
      <c r="B340" s="8" t="s">
        <v>1285</v>
      </c>
      <c r="C340" s="9" t="s">
        <v>1164</v>
      </c>
      <c r="D340" s="48" t="s">
        <v>581</v>
      </c>
      <c r="E340" s="7" t="s">
        <v>1137</v>
      </c>
      <c r="F340" s="13" t="s">
        <v>9</v>
      </c>
      <c r="G340" s="10">
        <v>0.03412037037037037</v>
      </c>
      <c r="H340" s="63">
        <v>0.003199284610442604</v>
      </c>
      <c r="I340" s="66"/>
    </row>
    <row r="341" spans="1:9" s="6" customFormat="1" ht="12" customHeight="1">
      <c r="A341" s="47" t="s">
        <v>938</v>
      </c>
      <c r="B341" s="8" t="s">
        <v>379</v>
      </c>
      <c r="C341" s="9" t="s">
        <v>161</v>
      </c>
      <c r="D341" s="48" t="s">
        <v>124</v>
      </c>
      <c r="E341" s="7" t="s">
        <v>1140</v>
      </c>
      <c r="F341" s="13" t="s">
        <v>553</v>
      </c>
      <c r="G341" s="10">
        <v>0.034131944444444444</v>
      </c>
      <c r="H341" s="63">
        <v>0.0032003698494556445</v>
      </c>
      <c r="I341" s="66"/>
    </row>
    <row r="342" spans="1:9" s="6" customFormat="1" ht="12" customHeight="1">
      <c r="A342" s="47" t="s">
        <v>939</v>
      </c>
      <c r="B342" s="8" t="s">
        <v>389</v>
      </c>
      <c r="C342" s="9" t="s">
        <v>714</v>
      </c>
      <c r="D342" s="48" t="s">
        <v>582</v>
      </c>
      <c r="E342" s="7" t="s">
        <v>1140</v>
      </c>
      <c r="F342" s="13" t="s">
        <v>929</v>
      </c>
      <c r="G342" s="10">
        <v>0.03415509259259259</v>
      </c>
      <c r="H342" s="63">
        <v>0.0032025403274817247</v>
      </c>
      <c r="I342" s="66"/>
    </row>
    <row r="343" spans="1:9" s="6" customFormat="1" ht="12" customHeight="1">
      <c r="A343" s="47" t="s">
        <v>940</v>
      </c>
      <c r="B343" s="8" t="s">
        <v>383</v>
      </c>
      <c r="C343" s="9" t="s">
        <v>384</v>
      </c>
      <c r="D343" s="48" t="s">
        <v>385</v>
      </c>
      <c r="E343" s="7" t="s">
        <v>1140</v>
      </c>
      <c r="F343" s="13" t="s">
        <v>553</v>
      </c>
      <c r="G343" s="10">
        <v>0.03417824074074074</v>
      </c>
      <c r="H343" s="63">
        <v>0.003204710805507805</v>
      </c>
      <c r="I343" s="66"/>
    </row>
    <row r="344" spans="1:9" s="6" customFormat="1" ht="12" customHeight="1">
      <c r="A344" s="47" t="s">
        <v>941</v>
      </c>
      <c r="B344" s="8" t="s">
        <v>381</v>
      </c>
      <c r="C344" s="9" t="s">
        <v>130</v>
      </c>
      <c r="D344" s="48" t="s">
        <v>108</v>
      </c>
      <c r="E344" s="7" t="s">
        <v>1140</v>
      </c>
      <c r="F344" s="13" t="s">
        <v>9</v>
      </c>
      <c r="G344" s="10">
        <v>0.03417824074074074</v>
      </c>
      <c r="H344" s="63">
        <v>0.003204710805507805</v>
      </c>
      <c r="I344" s="66"/>
    </row>
    <row r="345" spans="1:9" s="6" customFormat="1" ht="12" customHeight="1">
      <c r="A345" s="47" t="s">
        <v>942</v>
      </c>
      <c r="B345" s="8" t="s">
        <v>387</v>
      </c>
      <c r="C345" s="9" t="s">
        <v>148</v>
      </c>
      <c r="D345" s="48" t="s">
        <v>158</v>
      </c>
      <c r="E345" s="7" t="s">
        <v>1140</v>
      </c>
      <c r="F345" s="13" t="s">
        <v>9</v>
      </c>
      <c r="G345" s="10">
        <v>0.03418981481481482</v>
      </c>
      <c r="H345" s="63">
        <v>0.0032057960445208457</v>
      </c>
      <c r="I345" s="66"/>
    </row>
    <row r="346" spans="1:9" s="6" customFormat="1" ht="12" customHeight="1">
      <c r="A346" s="47" t="s">
        <v>943</v>
      </c>
      <c r="B346" s="8" t="s">
        <v>768</v>
      </c>
      <c r="C346" s="9" t="s">
        <v>47</v>
      </c>
      <c r="D346" s="48" t="s">
        <v>539</v>
      </c>
      <c r="E346" s="7" t="s">
        <v>1140</v>
      </c>
      <c r="F346" s="13">
        <v>2001</v>
      </c>
      <c r="G346" s="10">
        <v>0.03421296296296296</v>
      </c>
      <c r="H346" s="63">
        <v>0.0032079665225469255</v>
      </c>
      <c r="I346" s="66"/>
    </row>
    <row r="347" spans="1:9" s="6" customFormat="1" ht="12" customHeight="1">
      <c r="A347" s="47" t="s">
        <v>944</v>
      </c>
      <c r="B347" s="8" t="s">
        <v>391</v>
      </c>
      <c r="C347" s="9" t="s">
        <v>148</v>
      </c>
      <c r="D347" s="48" t="s">
        <v>158</v>
      </c>
      <c r="E347" s="7" t="s">
        <v>1140</v>
      </c>
      <c r="F347" s="13" t="s">
        <v>17</v>
      </c>
      <c r="G347" s="10">
        <v>0.03423611111111111</v>
      </c>
      <c r="H347" s="63">
        <v>0.0032101370005730065</v>
      </c>
      <c r="I347" s="66"/>
    </row>
    <row r="348" spans="1:9" s="6" customFormat="1" ht="12" customHeight="1">
      <c r="A348" s="47" t="s">
        <v>945</v>
      </c>
      <c r="B348" s="8" t="s">
        <v>1033</v>
      </c>
      <c r="C348" s="9" t="s">
        <v>154</v>
      </c>
      <c r="D348" s="48" t="s">
        <v>34</v>
      </c>
      <c r="E348" s="7" t="s">
        <v>1140</v>
      </c>
      <c r="F348" s="13">
        <v>2004</v>
      </c>
      <c r="G348" s="10">
        <v>0.03429398148148148</v>
      </c>
      <c r="H348" s="63">
        <v>0.0032185810869527435</v>
      </c>
      <c r="I348" s="66"/>
    </row>
    <row r="349" spans="1:9" s="6" customFormat="1" ht="12" customHeight="1">
      <c r="A349" s="47" t="s">
        <v>946</v>
      </c>
      <c r="B349" s="8" t="s">
        <v>1399</v>
      </c>
      <c r="C349" s="9" t="s">
        <v>1400</v>
      </c>
      <c r="D349" s="48" t="s">
        <v>34</v>
      </c>
      <c r="E349" s="7" t="s">
        <v>1140</v>
      </c>
      <c r="F349" s="13">
        <v>2005</v>
      </c>
      <c r="G349" s="10">
        <v>0.03429398148148148</v>
      </c>
      <c r="H349" s="63">
        <v>0.0032185810869527435</v>
      </c>
      <c r="I349" s="66"/>
    </row>
    <row r="350" spans="1:9" s="6" customFormat="1" ht="12" customHeight="1">
      <c r="A350" s="47" t="s">
        <v>947</v>
      </c>
      <c r="B350" s="8" t="s">
        <v>393</v>
      </c>
      <c r="C350" s="9" t="s">
        <v>282</v>
      </c>
      <c r="D350" s="48" t="s">
        <v>108</v>
      </c>
      <c r="E350" s="7" t="s">
        <v>1140</v>
      </c>
      <c r="F350" s="13" t="s">
        <v>17</v>
      </c>
      <c r="G350" s="10">
        <v>0.03431712962962963</v>
      </c>
      <c r="H350" s="63">
        <v>0.003217733673664288</v>
      </c>
      <c r="I350" s="66"/>
    </row>
    <row r="351" spans="1:9" s="6" customFormat="1" ht="12" customHeight="1">
      <c r="A351" s="47" t="s">
        <v>948</v>
      </c>
      <c r="B351" s="8" t="s">
        <v>1468</v>
      </c>
      <c r="C351" s="9" t="s">
        <v>47</v>
      </c>
      <c r="D351" s="48" t="s">
        <v>115</v>
      </c>
      <c r="E351" s="7" t="s">
        <v>1140</v>
      </c>
      <c r="F351" s="13">
        <v>2005</v>
      </c>
      <c r="G351" s="10">
        <v>0.03434027777777778</v>
      </c>
      <c r="H351" s="63">
        <v>0.0032229261171072532</v>
      </c>
      <c r="I351" s="66"/>
    </row>
    <row r="352" spans="1:9" s="6" customFormat="1" ht="12" customHeight="1">
      <c r="A352" s="47" t="s">
        <v>949</v>
      </c>
      <c r="B352" s="8" t="s">
        <v>780</v>
      </c>
      <c r="C352" s="9" t="s">
        <v>1165</v>
      </c>
      <c r="D352" s="48" t="s">
        <v>316</v>
      </c>
      <c r="E352" s="7" t="s">
        <v>1137</v>
      </c>
      <c r="F352" s="13" t="s">
        <v>929</v>
      </c>
      <c r="G352" s="10">
        <v>0.03436342592592593</v>
      </c>
      <c r="H352" s="63">
        <v>0.0032220746297164492</v>
      </c>
      <c r="I352" s="66"/>
    </row>
    <row r="353" spans="1:9" s="6" customFormat="1" ht="12" customHeight="1">
      <c r="A353" s="47" t="s">
        <v>950</v>
      </c>
      <c r="B353" s="8" t="s">
        <v>399</v>
      </c>
      <c r="C353" s="9" t="s">
        <v>5</v>
      </c>
      <c r="D353" s="48" t="s">
        <v>124</v>
      </c>
      <c r="E353" s="7" t="s">
        <v>1140</v>
      </c>
      <c r="F353" s="13" t="s">
        <v>553</v>
      </c>
      <c r="G353" s="10">
        <v>0.0344212962962963</v>
      </c>
      <c r="H353" s="63">
        <v>0.0032275008247816504</v>
      </c>
      <c r="I353" s="66"/>
    </row>
    <row r="354" spans="1:9" s="6" customFormat="1" ht="12" customHeight="1">
      <c r="A354" s="47" t="s">
        <v>951</v>
      </c>
      <c r="B354" s="8" t="s">
        <v>401</v>
      </c>
      <c r="C354" s="9" t="s">
        <v>47</v>
      </c>
      <c r="D354" s="48" t="s">
        <v>402</v>
      </c>
      <c r="E354" s="7" t="s">
        <v>1140</v>
      </c>
      <c r="F354" s="13" t="s">
        <v>553</v>
      </c>
      <c r="G354" s="10">
        <v>0.0344212962962963</v>
      </c>
      <c r="H354" s="63">
        <v>0.0032275008247816504</v>
      </c>
      <c r="I354" s="66"/>
    </row>
    <row r="355" spans="1:9" s="6" customFormat="1" ht="12" customHeight="1">
      <c r="A355" s="62" t="s">
        <v>952</v>
      </c>
      <c r="B355" s="49" t="s">
        <v>397</v>
      </c>
      <c r="C355" s="50" t="s">
        <v>231</v>
      </c>
      <c r="D355" s="51" t="s">
        <v>337</v>
      </c>
      <c r="E355" s="52" t="s">
        <v>1140</v>
      </c>
      <c r="F355" s="53" t="s">
        <v>553</v>
      </c>
      <c r="G355" s="54">
        <v>0.0344212962962963</v>
      </c>
      <c r="H355" s="64">
        <v>0.0032275008247816504</v>
      </c>
      <c r="I355" s="66"/>
    </row>
    <row r="356" spans="1:9" s="6" customFormat="1" ht="12" customHeight="1">
      <c r="A356" s="47" t="s">
        <v>953</v>
      </c>
      <c r="B356" s="8" t="s">
        <v>774</v>
      </c>
      <c r="C356" s="9" t="s">
        <v>12</v>
      </c>
      <c r="D356" s="48" t="s">
        <v>71</v>
      </c>
      <c r="E356" s="7" t="s">
        <v>1140</v>
      </c>
      <c r="F356" s="13" t="s">
        <v>929</v>
      </c>
      <c r="G356" s="10">
        <v>0.034444444444444444</v>
      </c>
      <c r="H356" s="63">
        <v>0.0032296713028077306</v>
      </c>
      <c r="I356" s="66"/>
    </row>
    <row r="357" spans="1:9" s="6" customFormat="1" ht="12" customHeight="1">
      <c r="A357" s="47" t="s">
        <v>954</v>
      </c>
      <c r="B357" s="8" t="s">
        <v>404</v>
      </c>
      <c r="C357" s="9" t="s">
        <v>161</v>
      </c>
      <c r="D357" s="48" t="s">
        <v>286</v>
      </c>
      <c r="E357" s="7" t="s">
        <v>1140</v>
      </c>
      <c r="F357" s="13" t="s">
        <v>553</v>
      </c>
      <c r="G357" s="10">
        <v>0.03449074074074074</v>
      </c>
      <c r="H357" s="63">
        <v>0.0032340122588598915</v>
      </c>
      <c r="I357" s="66"/>
    </row>
    <row r="358" spans="1:9" s="6" customFormat="1" ht="12" customHeight="1">
      <c r="A358" s="47" t="s">
        <v>955</v>
      </c>
      <c r="B358" s="8" t="s">
        <v>770</v>
      </c>
      <c r="C358" s="9" t="s">
        <v>723</v>
      </c>
      <c r="D358" s="48" t="s">
        <v>92</v>
      </c>
      <c r="E358" s="7" t="s">
        <v>1140</v>
      </c>
      <c r="F358" s="13">
        <v>2001</v>
      </c>
      <c r="G358" s="10">
        <v>0.03450231481481481</v>
      </c>
      <c r="H358" s="63">
        <v>0.0032350974978729314</v>
      </c>
      <c r="I358" s="66"/>
    </row>
    <row r="359" spans="1:9" s="6" customFormat="1" ht="12" customHeight="1">
      <c r="A359" s="47" t="s">
        <v>956</v>
      </c>
      <c r="B359" s="8" t="s">
        <v>1266</v>
      </c>
      <c r="C359" s="9" t="s">
        <v>1267</v>
      </c>
      <c r="D359" s="48" t="s">
        <v>92</v>
      </c>
      <c r="E359" s="7" t="s">
        <v>1137</v>
      </c>
      <c r="F359" s="13">
        <v>2004</v>
      </c>
      <c r="G359" s="10">
        <v>0.03450231481481481</v>
      </c>
      <c r="H359" s="63">
        <v>0.003238133722648035</v>
      </c>
      <c r="I359" s="66"/>
    </row>
    <row r="360" spans="1:9" s="6" customFormat="1" ht="12" customHeight="1">
      <c r="A360" s="47" t="s">
        <v>957</v>
      </c>
      <c r="B360" s="8" t="s">
        <v>406</v>
      </c>
      <c r="C360" s="9" t="s">
        <v>172</v>
      </c>
      <c r="D360" s="48" t="s">
        <v>16</v>
      </c>
      <c r="E360" s="7" t="s">
        <v>1140</v>
      </c>
      <c r="F360" s="13" t="s">
        <v>17</v>
      </c>
      <c r="G360" s="10">
        <v>0.03454861111111111</v>
      </c>
      <c r="H360" s="63">
        <v>0.003239438453925093</v>
      </c>
      <c r="I360" s="66"/>
    </row>
    <row r="361" spans="1:9" s="6" customFormat="1" ht="12" customHeight="1">
      <c r="A361" s="47" t="s">
        <v>958</v>
      </c>
      <c r="B361" s="8" t="s">
        <v>771</v>
      </c>
      <c r="C361" s="9" t="s">
        <v>47</v>
      </c>
      <c r="D361" s="48" t="s">
        <v>115</v>
      </c>
      <c r="E361" s="7" t="s">
        <v>1140</v>
      </c>
      <c r="F361" s="13">
        <v>2001</v>
      </c>
      <c r="G361" s="10">
        <v>0.03458333333333333</v>
      </c>
      <c r="H361" s="63">
        <v>0.003242694170964213</v>
      </c>
      <c r="I361" s="66"/>
    </row>
    <row r="362" spans="1:9" s="6" customFormat="1" ht="12" customHeight="1">
      <c r="A362" s="47" t="s">
        <v>959</v>
      </c>
      <c r="B362" s="8" t="s">
        <v>1402</v>
      </c>
      <c r="C362" s="9" t="s">
        <v>1403</v>
      </c>
      <c r="D362" s="48" t="s">
        <v>267</v>
      </c>
      <c r="E362" s="7" t="s">
        <v>1140</v>
      </c>
      <c r="F362" s="13">
        <v>2005</v>
      </c>
      <c r="G362" s="10">
        <v>0.03459490740740741</v>
      </c>
      <c r="H362" s="63">
        <v>0.003246823782957054</v>
      </c>
      <c r="I362" s="66"/>
    </row>
    <row r="363" spans="1:9" s="6" customFormat="1" ht="12" customHeight="1">
      <c r="A363" s="47" t="s">
        <v>960</v>
      </c>
      <c r="B363" s="8" t="s">
        <v>1268</v>
      </c>
      <c r="C363" s="9" t="s">
        <v>730</v>
      </c>
      <c r="D363" s="48" t="s">
        <v>71</v>
      </c>
      <c r="E363" s="7" t="s">
        <v>1140</v>
      </c>
      <c r="F363" s="13">
        <v>2004</v>
      </c>
      <c r="G363" s="10">
        <v>0.03460648148148148</v>
      </c>
      <c r="H363" s="63">
        <v>0.003247910040495681</v>
      </c>
      <c r="I363" s="66"/>
    </row>
    <row r="364" spans="1:9" s="6" customFormat="1" ht="12" customHeight="1">
      <c r="A364" s="47" t="s">
        <v>961</v>
      </c>
      <c r="B364" s="8" t="s">
        <v>635</v>
      </c>
      <c r="C364" s="9" t="s">
        <v>1141</v>
      </c>
      <c r="D364" s="48" t="s">
        <v>636</v>
      </c>
      <c r="E364" s="7" t="s">
        <v>1139</v>
      </c>
      <c r="F364" s="13" t="s">
        <v>653</v>
      </c>
      <c r="G364" s="10">
        <v>0.03460648148148149</v>
      </c>
      <c r="H364" s="63">
        <v>0.0032448646489902943</v>
      </c>
      <c r="I364" s="66"/>
    </row>
    <row r="365" spans="1:9" s="6" customFormat="1" ht="12" customHeight="1">
      <c r="A365" s="47" t="s">
        <v>962</v>
      </c>
      <c r="B365" s="8" t="s">
        <v>775</v>
      </c>
      <c r="C365" s="9" t="s">
        <v>191</v>
      </c>
      <c r="D365" s="48" t="s">
        <v>88</v>
      </c>
      <c r="E365" s="7" t="s">
        <v>1140</v>
      </c>
      <c r="F365" s="13" t="s">
        <v>929</v>
      </c>
      <c r="G365" s="10">
        <v>0.034652777777777775</v>
      </c>
      <c r="H365" s="63">
        <v>0.0032492056050424547</v>
      </c>
      <c r="I365" s="66"/>
    </row>
    <row r="366" spans="1:9" s="6" customFormat="1" ht="12" customHeight="1">
      <c r="A366" s="47" t="s">
        <v>963</v>
      </c>
      <c r="B366" s="8" t="s">
        <v>907</v>
      </c>
      <c r="C366" s="9" t="s">
        <v>908</v>
      </c>
      <c r="D366" s="48" t="s">
        <v>155</v>
      </c>
      <c r="E366" s="7" t="s">
        <v>1140</v>
      </c>
      <c r="F366" s="13">
        <v>2003</v>
      </c>
      <c r="G366" s="10">
        <v>0.03466435185185185</v>
      </c>
      <c r="H366" s="63">
        <v>0.0032502908440554946</v>
      </c>
      <c r="I366" s="66"/>
    </row>
    <row r="367" spans="1:9" s="6" customFormat="1" ht="12" customHeight="1">
      <c r="A367" s="47" t="s">
        <v>964</v>
      </c>
      <c r="B367" s="8" t="s">
        <v>1506</v>
      </c>
      <c r="C367" s="9" t="s">
        <v>47</v>
      </c>
      <c r="D367" s="48" t="s">
        <v>402</v>
      </c>
      <c r="E367" s="7" t="s">
        <v>1140</v>
      </c>
      <c r="F367" s="13" t="s">
        <v>1541</v>
      </c>
      <c r="G367" s="10">
        <v>0.03467592592592592</v>
      </c>
      <c r="H367" s="63">
        <v>0.0032544275857274447</v>
      </c>
      <c r="I367" s="66"/>
    </row>
    <row r="368" spans="1:9" s="6" customFormat="1" ht="12" customHeight="1">
      <c r="A368" s="47" t="s">
        <v>965</v>
      </c>
      <c r="B368" s="8" t="s">
        <v>408</v>
      </c>
      <c r="C368" s="9" t="s">
        <v>40</v>
      </c>
      <c r="D368" s="48" t="s">
        <v>342</v>
      </c>
      <c r="E368" s="7" t="s">
        <v>1140</v>
      </c>
      <c r="F368" s="13" t="s">
        <v>553</v>
      </c>
      <c r="G368" s="10">
        <v>0.03481481481481481</v>
      </c>
      <c r="H368" s="63">
        <v>0.003264398951225018</v>
      </c>
      <c r="I368" s="66"/>
    </row>
    <row r="369" spans="1:9" s="6" customFormat="1" ht="12" customHeight="1">
      <c r="A369" s="47" t="s">
        <v>966</v>
      </c>
      <c r="B369" s="8" t="s">
        <v>1404</v>
      </c>
      <c r="C369" s="9" t="s">
        <v>1405</v>
      </c>
      <c r="D369" s="48" t="s">
        <v>51</v>
      </c>
      <c r="E369" s="7" t="s">
        <v>1140</v>
      </c>
      <c r="F369" s="13">
        <v>2005</v>
      </c>
      <c r="G369" s="10">
        <v>0.034826388888888886</v>
      </c>
      <c r="H369" s="63">
        <v>0.0032685489337296</v>
      </c>
      <c r="I369" s="66"/>
    </row>
    <row r="370" spans="1:9" s="6" customFormat="1" ht="12" customHeight="1">
      <c r="A370" s="47" t="s">
        <v>967</v>
      </c>
      <c r="B370" s="8" t="s">
        <v>903</v>
      </c>
      <c r="C370" s="9" t="s">
        <v>562</v>
      </c>
      <c r="D370" s="48" t="s">
        <v>776</v>
      </c>
      <c r="E370" s="7" t="s">
        <v>1140</v>
      </c>
      <c r="F370" s="13" t="s">
        <v>929</v>
      </c>
      <c r="G370" s="10">
        <v>0.03483796296296296</v>
      </c>
      <c r="H370" s="63">
        <v>0.003266569429251098</v>
      </c>
      <c r="I370" s="66"/>
    </row>
    <row r="371" spans="1:9" s="6" customFormat="1" ht="12" customHeight="1">
      <c r="A371" s="47" t="s">
        <v>968</v>
      </c>
      <c r="B371" s="8" t="s">
        <v>904</v>
      </c>
      <c r="C371" s="9" t="s">
        <v>905</v>
      </c>
      <c r="D371" s="48" t="s">
        <v>95</v>
      </c>
      <c r="E371" s="7" t="s">
        <v>1140</v>
      </c>
      <c r="F371" s="13" t="s">
        <v>929</v>
      </c>
      <c r="G371" s="10">
        <v>0.03488425925925926</v>
      </c>
      <c r="H371" s="63">
        <v>0.0032709103853032595</v>
      </c>
      <c r="I371" s="66"/>
    </row>
    <row r="372" spans="1:9" s="6" customFormat="1" ht="12" customHeight="1">
      <c r="A372" s="47" t="s">
        <v>969</v>
      </c>
      <c r="B372" s="8" t="s">
        <v>640</v>
      </c>
      <c r="C372" s="9" t="s">
        <v>603</v>
      </c>
      <c r="D372" s="48" t="s">
        <v>228</v>
      </c>
      <c r="E372" s="7" t="s">
        <v>1140</v>
      </c>
      <c r="F372" s="13" t="s">
        <v>929</v>
      </c>
      <c r="G372" s="10">
        <v>0.03491898148148148</v>
      </c>
      <c r="H372" s="63">
        <v>0.00327416610234238</v>
      </c>
      <c r="I372" s="66"/>
    </row>
    <row r="373" spans="1:9" s="6" customFormat="1" ht="12" customHeight="1">
      <c r="A373" s="47" t="s">
        <v>970</v>
      </c>
      <c r="B373" s="8" t="s">
        <v>410</v>
      </c>
      <c r="C373" s="9" t="s">
        <v>184</v>
      </c>
      <c r="D373" s="48" t="s">
        <v>108</v>
      </c>
      <c r="E373" s="7" t="s">
        <v>1140</v>
      </c>
      <c r="F373" s="13" t="s">
        <v>17</v>
      </c>
      <c r="G373" s="10">
        <v>0.0349537037037037</v>
      </c>
      <c r="H373" s="63">
        <v>0.0032774218193815006</v>
      </c>
      <c r="I373" s="66"/>
    </row>
    <row r="374" spans="1:9" s="6" customFormat="1" ht="12" customHeight="1">
      <c r="A374" s="47" t="s">
        <v>971</v>
      </c>
      <c r="B374" s="8" t="s">
        <v>1052</v>
      </c>
      <c r="C374" s="9" t="s">
        <v>1226</v>
      </c>
      <c r="D374" s="48" t="s">
        <v>578</v>
      </c>
      <c r="E374" s="7" t="s">
        <v>1137</v>
      </c>
      <c r="F374" s="13" t="s">
        <v>1541</v>
      </c>
      <c r="G374" s="10">
        <v>0.03496527777777778</v>
      </c>
      <c r="H374" s="63">
        <v>0.0032815840241931286</v>
      </c>
      <c r="I374" s="66"/>
    </row>
    <row r="375" spans="1:9" s="6" customFormat="1" ht="12" customHeight="1">
      <c r="A375" s="47" t="s">
        <v>972</v>
      </c>
      <c r="B375" s="8" t="s">
        <v>1507</v>
      </c>
      <c r="C375" s="9" t="s">
        <v>1508</v>
      </c>
      <c r="D375" s="48" t="s">
        <v>24</v>
      </c>
      <c r="E375" s="7" t="s">
        <v>1140</v>
      </c>
      <c r="F375" s="13" t="s">
        <v>1541</v>
      </c>
      <c r="G375" s="10">
        <v>0.03497685185185185</v>
      </c>
      <c r="H375" s="63">
        <v>0.0032826702817317552</v>
      </c>
      <c r="I375" s="66"/>
    </row>
    <row r="376" spans="1:9" s="6" customFormat="1" ht="12" customHeight="1">
      <c r="A376" s="47" t="s">
        <v>973</v>
      </c>
      <c r="B376" s="8" t="s">
        <v>414</v>
      </c>
      <c r="C376" s="9" t="s">
        <v>415</v>
      </c>
      <c r="D376" s="48" t="s">
        <v>37</v>
      </c>
      <c r="E376" s="7" t="s">
        <v>1140</v>
      </c>
      <c r="F376" s="13" t="s">
        <v>553</v>
      </c>
      <c r="G376" s="10">
        <v>0.03512731481481481</v>
      </c>
      <c r="H376" s="63">
        <v>0.003293700404577104</v>
      </c>
      <c r="I376" s="66"/>
    </row>
    <row r="377" spans="1:9" s="6" customFormat="1" ht="12" customHeight="1">
      <c r="A377" s="62" t="s">
        <v>974</v>
      </c>
      <c r="B377" s="49" t="s">
        <v>906</v>
      </c>
      <c r="C377" s="50" t="s">
        <v>231</v>
      </c>
      <c r="D377" s="51" t="s">
        <v>6</v>
      </c>
      <c r="E377" s="52" t="s">
        <v>1140</v>
      </c>
      <c r="F377" s="53" t="s">
        <v>929</v>
      </c>
      <c r="G377" s="54">
        <v>0.03513888888888889</v>
      </c>
      <c r="H377" s="64">
        <v>0.003294785643590145</v>
      </c>
      <c r="I377" s="66"/>
    </row>
    <row r="378" spans="1:9" s="6" customFormat="1" ht="12" customHeight="1">
      <c r="A378" s="47" t="s">
        <v>975</v>
      </c>
      <c r="B378" s="8" t="s">
        <v>782</v>
      </c>
      <c r="C378" s="9" t="s">
        <v>154</v>
      </c>
      <c r="D378" s="48" t="s">
        <v>582</v>
      </c>
      <c r="E378" s="7" t="s">
        <v>1140</v>
      </c>
      <c r="F378" s="13" t="s">
        <v>929</v>
      </c>
      <c r="G378" s="10">
        <v>0.03515046296296296</v>
      </c>
      <c r="H378" s="63">
        <v>0.0032958708826031843</v>
      </c>
      <c r="I378" s="66"/>
    </row>
    <row r="379" spans="1:9" s="6" customFormat="1" ht="12" customHeight="1">
      <c r="A379" s="47" t="s">
        <v>976</v>
      </c>
      <c r="B379" s="8" t="s">
        <v>1406</v>
      </c>
      <c r="C379" s="9" t="s">
        <v>91</v>
      </c>
      <c r="D379" s="48" t="s">
        <v>24</v>
      </c>
      <c r="E379" s="7" t="s">
        <v>1140</v>
      </c>
      <c r="F379" s="13">
        <v>2005</v>
      </c>
      <c r="G379" s="10">
        <v>0.03517361111111111</v>
      </c>
      <c r="H379" s="63">
        <v>0.0033011366598884196</v>
      </c>
      <c r="I379" s="66"/>
    </row>
    <row r="380" spans="1:9" s="6" customFormat="1" ht="12" customHeight="1">
      <c r="A380" s="47" t="s">
        <v>977</v>
      </c>
      <c r="B380" s="8" t="s">
        <v>1024</v>
      </c>
      <c r="C380" s="9" t="s">
        <v>1238</v>
      </c>
      <c r="D380" s="48" t="s">
        <v>228</v>
      </c>
      <c r="E380" s="7" t="s">
        <v>1137</v>
      </c>
      <c r="F380" s="13">
        <v>2005</v>
      </c>
      <c r="G380" s="10">
        <v>0.03518518518518519</v>
      </c>
      <c r="H380" s="63">
        <v>0.003302222917427047</v>
      </c>
      <c r="I380" s="66"/>
    </row>
    <row r="381" spans="1:9" s="6" customFormat="1" ht="12" customHeight="1">
      <c r="A381" s="47" t="s">
        <v>978</v>
      </c>
      <c r="B381" s="8" t="s">
        <v>1034</v>
      </c>
      <c r="C381" s="9" t="s">
        <v>47</v>
      </c>
      <c r="D381" s="48" t="s">
        <v>44</v>
      </c>
      <c r="E381" s="7" t="s">
        <v>1140</v>
      </c>
      <c r="F381" s="13">
        <v>2003</v>
      </c>
      <c r="G381" s="10">
        <v>0.03518518518518519</v>
      </c>
      <c r="H381" s="63">
        <v>0.0032991265996423057</v>
      </c>
      <c r="I381" s="66"/>
    </row>
    <row r="382" spans="1:9" s="6" customFormat="1" ht="12" customHeight="1">
      <c r="A382" s="47" t="s">
        <v>979</v>
      </c>
      <c r="B382" s="8" t="s">
        <v>773</v>
      </c>
      <c r="C382" s="9" t="s">
        <v>718</v>
      </c>
      <c r="D382" s="48" t="s">
        <v>92</v>
      </c>
      <c r="E382" s="7" t="s">
        <v>1140</v>
      </c>
      <c r="F382" s="13">
        <v>2001</v>
      </c>
      <c r="G382" s="10">
        <v>0.035208333333333335</v>
      </c>
      <c r="H382" s="63">
        <v>0.003301297077668386</v>
      </c>
      <c r="I382" s="66"/>
    </row>
    <row r="383" spans="1:9" s="6" customFormat="1" ht="12" customHeight="1">
      <c r="A383" s="47" t="s">
        <v>980</v>
      </c>
      <c r="B383" s="8" t="s">
        <v>1509</v>
      </c>
      <c r="C383" s="9" t="s">
        <v>47</v>
      </c>
      <c r="D383" s="48" t="s">
        <v>402</v>
      </c>
      <c r="E383" s="7" t="s">
        <v>1140</v>
      </c>
      <c r="F383" s="13" t="s">
        <v>1541</v>
      </c>
      <c r="G383" s="10">
        <v>0.0352662037037037</v>
      </c>
      <c r="H383" s="63">
        <v>0.0033098267201974382</v>
      </c>
      <c r="I383" s="66"/>
    </row>
    <row r="384" spans="1:9" s="6" customFormat="1" ht="12" customHeight="1">
      <c r="A384" s="47" t="s">
        <v>981</v>
      </c>
      <c r="B384" s="8" t="s">
        <v>1035</v>
      </c>
      <c r="C384" s="9" t="s">
        <v>1000</v>
      </c>
      <c r="D384" s="48" t="s">
        <v>13</v>
      </c>
      <c r="E384" s="7" t="s">
        <v>1140</v>
      </c>
      <c r="F384" s="13">
        <v>2003</v>
      </c>
      <c r="G384" s="10">
        <v>0.03532407407407407</v>
      </c>
      <c r="H384" s="63">
        <v>0.003312149467798788</v>
      </c>
      <c r="I384" s="66"/>
    </row>
    <row r="385" spans="1:9" s="6" customFormat="1" ht="12" customHeight="1">
      <c r="A385" s="47" t="s">
        <v>982</v>
      </c>
      <c r="B385" s="8" t="s">
        <v>1510</v>
      </c>
      <c r="C385" s="9" t="s">
        <v>47</v>
      </c>
      <c r="D385" s="48" t="s">
        <v>337</v>
      </c>
      <c r="E385" s="7" t="s">
        <v>1140</v>
      </c>
      <c r="F385" s="13" t="s">
        <v>1541</v>
      </c>
      <c r="G385" s="10">
        <v>0.03532407407407407</v>
      </c>
      <c r="H385" s="63">
        <v>0.0033152580078905747</v>
      </c>
      <c r="I385" s="66"/>
    </row>
    <row r="386" spans="1:9" s="6" customFormat="1" ht="12" customHeight="1">
      <c r="A386" s="47" t="s">
        <v>984</v>
      </c>
      <c r="B386" s="8" t="s">
        <v>909</v>
      </c>
      <c r="C386" s="9" t="s">
        <v>557</v>
      </c>
      <c r="D386" s="48" t="s">
        <v>21</v>
      </c>
      <c r="E386" s="7" t="s">
        <v>1140</v>
      </c>
      <c r="F386" s="13" t="s">
        <v>929</v>
      </c>
      <c r="G386" s="10">
        <v>0.03540509259259259</v>
      </c>
      <c r="H386" s="63">
        <v>0.0033197461408900697</v>
      </c>
      <c r="I386" s="66"/>
    </row>
    <row r="387" spans="1:9" s="6" customFormat="1" ht="12" customHeight="1">
      <c r="A387" s="47" t="s">
        <v>1072</v>
      </c>
      <c r="B387" s="8" t="s">
        <v>1269</v>
      </c>
      <c r="C387" s="9" t="s">
        <v>1270</v>
      </c>
      <c r="D387" s="48" t="s">
        <v>337</v>
      </c>
      <c r="E387" s="7" t="s">
        <v>1140</v>
      </c>
      <c r="F387" s="13">
        <v>2004</v>
      </c>
      <c r="G387" s="10">
        <v>0.03540509259259259</v>
      </c>
      <c r="H387" s="63">
        <v>0.003322861810660966</v>
      </c>
      <c r="I387" s="66"/>
    </row>
    <row r="388" spans="1:9" s="6" customFormat="1" ht="12" customHeight="1">
      <c r="A388" s="47" t="s">
        <v>1073</v>
      </c>
      <c r="B388" s="8" t="s">
        <v>638</v>
      </c>
      <c r="C388" s="9" t="s">
        <v>47</v>
      </c>
      <c r="D388" s="48" t="s">
        <v>261</v>
      </c>
      <c r="E388" s="7" t="s">
        <v>1140</v>
      </c>
      <c r="F388" s="13" t="s">
        <v>653</v>
      </c>
      <c r="G388" s="10">
        <v>0.03540509259259261</v>
      </c>
      <c r="H388" s="63">
        <v>0.003319746140890072</v>
      </c>
      <c r="I388" s="66"/>
    </row>
    <row r="389" spans="1:9" s="6" customFormat="1" ht="12" customHeight="1">
      <c r="A389" s="47" t="s">
        <v>1074</v>
      </c>
      <c r="B389" s="8" t="s">
        <v>417</v>
      </c>
      <c r="C389" s="9" t="s">
        <v>148</v>
      </c>
      <c r="D389" s="48" t="s">
        <v>188</v>
      </c>
      <c r="E389" s="7" t="s">
        <v>1140</v>
      </c>
      <c r="F389" s="13" t="s">
        <v>17</v>
      </c>
      <c r="G389" s="10">
        <v>0.03543981481481481</v>
      </c>
      <c r="H389" s="63">
        <v>0.0033230018579291903</v>
      </c>
      <c r="I389" s="66"/>
    </row>
    <row r="390" spans="1:9" s="6" customFormat="1" ht="12" customHeight="1">
      <c r="A390" s="47" t="s">
        <v>1075</v>
      </c>
      <c r="B390" s="8" t="s">
        <v>983</v>
      </c>
      <c r="C390" s="9" t="s">
        <v>154</v>
      </c>
      <c r="D390" s="48" t="s">
        <v>337</v>
      </c>
      <c r="E390" s="7" t="s">
        <v>1140</v>
      </c>
      <c r="F390" s="13" t="s">
        <v>929</v>
      </c>
      <c r="G390" s="10">
        <v>0.03543981481481481</v>
      </c>
      <c r="H390" s="63">
        <v>0.0033230018579291903</v>
      </c>
      <c r="I390" s="66"/>
    </row>
    <row r="391" spans="1:9" s="6" customFormat="1" ht="12" customHeight="1">
      <c r="A391" s="47" t="s">
        <v>1076</v>
      </c>
      <c r="B391" s="8" t="s">
        <v>1271</v>
      </c>
      <c r="C391" s="9" t="s">
        <v>1272</v>
      </c>
      <c r="D391" s="48" t="s">
        <v>24</v>
      </c>
      <c r="E391" s="7" t="s">
        <v>1140</v>
      </c>
      <c r="F391" s="13">
        <v>2004</v>
      </c>
      <c r="G391" s="10">
        <v>0.03547453703703704</v>
      </c>
      <c r="H391" s="63">
        <v>0.0033293793558927306</v>
      </c>
      <c r="I391" s="66"/>
    </row>
    <row r="392" spans="1:9" s="6" customFormat="1" ht="12" customHeight="1">
      <c r="A392" s="47" t="s">
        <v>1077</v>
      </c>
      <c r="B392" s="8" t="s">
        <v>1273</v>
      </c>
      <c r="C392" s="9" t="s">
        <v>154</v>
      </c>
      <c r="D392" s="48" t="s">
        <v>337</v>
      </c>
      <c r="E392" s="7" t="s">
        <v>1140</v>
      </c>
      <c r="F392" s="13">
        <v>2004</v>
      </c>
      <c r="G392" s="10">
        <v>0.035543981481481475</v>
      </c>
      <c r="H392" s="63">
        <v>0.0033358969011244933</v>
      </c>
      <c r="I392" s="66"/>
    </row>
    <row r="393" spans="1:9" s="6" customFormat="1" ht="12" customHeight="1">
      <c r="A393" s="47" t="s">
        <v>1078</v>
      </c>
      <c r="B393" s="8" t="s">
        <v>1511</v>
      </c>
      <c r="C393" s="9" t="s">
        <v>1512</v>
      </c>
      <c r="D393" s="48" t="s">
        <v>173</v>
      </c>
      <c r="E393" s="7" t="s">
        <v>1140</v>
      </c>
      <c r="F393" s="13" t="s">
        <v>1541</v>
      </c>
      <c r="G393" s="10">
        <v>0.03563657407407408</v>
      </c>
      <c r="H393" s="63">
        <v>0.0033445869614335128</v>
      </c>
      <c r="I393" s="66"/>
    </row>
    <row r="394" spans="1:9" s="6" customFormat="1" ht="12" customHeight="1">
      <c r="A394" s="47" t="s">
        <v>1079</v>
      </c>
      <c r="B394" s="8" t="s">
        <v>575</v>
      </c>
      <c r="C394" s="9" t="s">
        <v>639</v>
      </c>
      <c r="D394" s="48" t="s">
        <v>155</v>
      </c>
      <c r="E394" s="7" t="s">
        <v>1140</v>
      </c>
      <c r="F394" s="13" t="s">
        <v>653</v>
      </c>
      <c r="G394" s="10">
        <v>0.03570601851851851</v>
      </c>
      <c r="H394" s="63">
        <v>0.003347962355229115</v>
      </c>
      <c r="I394" s="66"/>
    </row>
    <row r="395" spans="1:9" s="6" customFormat="1" ht="12" customHeight="1">
      <c r="A395" s="47" t="s">
        <v>1080</v>
      </c>
      <c r="B395" s="8" t="s">
        <v>1513</v>
      </c>
      <c r="C395" s="9" t="s">
        <v>1514</v>
      </c>
      <c r="D395" s="48" t="s">
        <v>108</v>
      </c>
      <c r="E395" s="7" t="s">
        <v>1140</v>
      </c>
      <c r="F395" s="13" t="s">
        <v>1541</v>
      </c>
      <c r="G395" s="10">
        <v>0.03570601851851852</v>
      </c>
      <c r="H395" s="63">
        <v>0.0033511045066652763</v>
      </c>
      <c r="I395" s="66"/>
    </row>
    <row r="396" spans="1:9" s="6" customFormat="1" ht="12" customHeight="1">
      <c r="A396" s="47" t="s">
        <v>1081</v>
      </c>
      <c r="B396" s="8" t="s">
        <v>1376</v>
      </c>
      <c r="C396" s="9" t="s">
        <v>1407</v>
      </c>
      <c r="D396" s="48" t="s">
        <v>1432</v>
      </c>
      <c r="E396" s="7" t="s">
        <v>1140</v>
      </c>
      <c r="F396" s="13">
        <v>2005</v>
      </c>
      <c r="G396" s="10">
        <v>0.035787037037037034</v>
      </c>
      <c r="H396" s="63">
        <v>0.0033587083094356674</v>
      </c>
      <c r="I396" s="66"/>
    </row>
    <row r="397" spans="1:9" s="6" customFormat="1" ht="12" customHeight="1">
      <c r="A397" s="47" t="s">
        <v>1082</v>
      </c>
      <c r="B397" s="8" t="s">
        <v>1036</v>
      </c>
      <c r="C397" s="9" t="s">
        <v>1037</v>
      </c>
      <c r="D397" s="48" t="s">
        <v>57</v>
      </c>
      <c r="E397" s="7" t="s">
        <v>1140</v>
      </c>
      <c r="F397" s="13">
        <v>2003</v>
      </c>
      <c r="G397" s="10">
        <v>0.03582175925925926</v>
      </c>
      <c r="H397" s="63">
        <v>0.0033588147453595184</v>
      </c>
      <c r="I397" s="66"/>
    </row>
    <row r="398" spans="1:9" s="6" customFormat="1" ht="12" customHeight="1">
      <c r="A398" s="47" t="s">
        <v>1083</v>
      </c>
      <c r="B398" s="8" t="s">
        <v>421</v>
      </c>
      <c r="C398" s="9" t="s">
        <v>910</v>
      </c>
      <c r="D398" s="48" t="s">
        <v>188</v>
      </c>
      <c r="E398" s="7" t="s">
        <v>1140</v>
      </c>
      <c r="F398" s="13" t="s">
        <v>929</v>
      </c>
      <c r="G398" s="10">
        <v>0.03585648148148148</v>
      </c>
      <c r="H398" s="63">
        <v>0.003362070462398639</v>
      </c>
      <c r="I398" s="66"/>
    </row>
    <row r="399" spans="1:9" s="6" customFormat="1" ht="12" customHeight="1">
      <c r="A399" s="62" t="s">
        <v>1084</v>
      </c>
      <c r="B399" s="49" t="s">
        <v>423</v>
      </c>
      <c r="C399" s="50" t="s">
        <v>231</v>
      </c>
      <c r="D399" s="51" t="s">
        <v>173</v>
      </c>
      <c r="E399" s="52" t="s">
        <v>1140</v>
      </c>
      <c r="F399" s="53" t="s">
        <v>553</v>
      </c>
      <c r="G399" s="54">
        <v>0.03591435185185186</v>
      </c>
      <c r="H399" s="64">
        <v>0.0033674966574638405</v>
      </c>
      <c r="I399" s="66"/>
    </row>
    <row r="400" spans="1:9" s="6" customFormat="1" ht="12" customHeight="1">
      <c r="A400" s="47" t="s">
        <v>1085</v>
      </c>
      <c r="B400" s="8" t="s">
        <v>437</v>
      </c>
      <c r="C400" s="9" t="s">
        <v>438</v>
      </c>
      <c r="D400" s="48" t="s">
        <v>88</v>
      </c>
      <c r="E400" s="7" t="s">
        <v>1140</v>
      </c>
      <c r="F400" s="13">
        <v>2001</v>
      </c>
      <c r="G400" s="10">
        <v>0.03594907407407407</v>
      </c>
      <c r="H400" s="63">
        <v>0.0033707523745029606</v>
      </c>
      <c r="I400" s="66"/>
    </row>
    <row r="401" spans="1:9" s="6" customFormat="1" ht="12" customHeight="1">
      <c r="A401" s="47" t="s">
        <v>1086</v>
      </c>
      <c r="B401" s="8" t="s">
        <v>786</v>
      </c>
      <c r="C401" s="9" t="s">
        <v>731</v>
      </c>
      <c r="D401" s="48" t="s">
        <v>578</v>
      </c>
      <c r="E401" s="7" t="s">
        <v>1140</v>
      </c>
      <c r="F401" s="13">
        <v>2003</v>
      </c>
      <c r="G401" s="10">
        <v>0.03596064814814815</v>
      </c>
      <c r="H401" s="63">
        <v>0.0033718376135160014</v>
      </c>
      <c r="I401" s="66"/>
    </row>
    <row r="402" spans="1:9" s="6" customFormat="1" ht="12" customHeight="1">
      <c r="A402" s="47" t="s">
        <v>1087</v>
      </c>
      <c r="B402" s="8" t="s">
        <v>1275</v>
      </c>
      <c r="C402" s="9" t="s">
        <v>1276</v>
      </c>
      <c r="D402" s="48" t="s">
        <v>71</v>
      </c>
      <c r="E402" s="7" t="s">
        <v>1137</v>
      </c>
      <c r="F402" s="13">
        <v>2004</v>
      </c>
      <c r="G402" s="10">
        <v>0.03597222222222222</v>
      </c>
      <c r="H402" s="63">
        <v>0.003376088430053704</v>
      </c>
      <c r="I402" s="66"/>
    </row>
    <row r="403" spans="1:9" s="6" customFormat="1" ht="12" customHeight="1">
      <c r="A403" s="47" t="s">
        <v>1088</v>
      </c>
      <c r="B403" s="8" t="s">
        <v>1040</v>
      </c>
      <c r="C403" s="9" t="s">
        <v>101</v>
      </c>
      <c r="D403" s="48" t="s">
        <v>158</v>
      </c>
      <c r="E403" s="7" t="s">
        <v>1140</v>
      </c>
      <c r="F403" s="13">
        <v>2004</v>
      </c>
      <c r="G403" s="10">
        <v>0.0359837962962963</v>
      </c>
      <c r="H403" s="63">
        <v>0.003377174687592332</v>
      </c>
      <c r="I403" s="66"/>
    </row>
    <row r="404" spans="1:9" s="6" customFormat="1" ht="12" customHeight="1">
      <c r="A404" s="47" t="s">
        <v>1089</v>
      </c>
      <c r="B404" s="8" t="s">
        <v>1408</v>
      </c>
      <c r="C404" s="9" t="s">
        <v>1409</v>
      </c>
      <c r="D404" s="48" t="s">
        <v>24</v>
      </c>
      <c r="E404" s="7" t="s">
        <v>1140</v>
      </c>
      <c r="F404" s="13">
        <v>2005</v>
      </c>
      <c r="G404" s="10">
        <v>0.0359837962962963</v>
      </c>
      <c r="H404" s="63">
        <v>0.003377174687592332</v>
      </c>
      <c r="I404" s="66"/>
    </row>
    <row r="405" spans="1:9" s="6" customFormat="1" ht="12" customHeight="1">
      <c r="A405" s="47" t="s">
        <v>1090</v>
      </c>
      <c r="B405" s="8" t="s">
        <v>1515</v>
      </c>
      <c r="C405" s="9" t="s">
        <v>1516</v>
      </c>
      <c r="D405" s="48" t="s">
        <v>580</v>
      </c>
      <c r="E405" s="7" t="s">
        <v>1137</v>
      </c>
      <c r="F405" s="13" t="s">
        <v>1541</v>
      </c>
      <c r="G405" s="10">
        <v>0.036041666666666666</v>
      </c>
      <c r="H405" s="63">
        <v>0.0033826059752854686</v>
      </c>
      <c r="I405" s="66"/>
    </row>
    <row r="406" spans="1:9" s="6" customFormat="1" ht="12" customHeight="1">
      <c r="A406" s="47" t="s">
        <v>1091</v>
      </c>
      <c r="B406" s="8" t="s">
        <v>425</v>
      </c>
      <c r="C406" s="9" t="s">
        <v>426</v>
      </c>
      <c r="D406" s="48" t="s">
        <v>234</v>
      </c>
      <c r="E406" s="7" t="s">
        <v>1140</v>
      </c>
      <c r="F406" s="13" t="s">
        <v>553</v>
      </c>
      <c r="G406" s="10">
        <v>0.03605324074074074</v>
      </c>
      <c r="H406" s="63">
        <v>0.0033805195256203227</v>
      </c>
      <c r="I406" s="66"/>
    </row>
    <row r="407" spans="1:9" s="6" customFormat="1" ht="12" customHeight="1">
      <c r="A407" s="47" t="s">
        <v>1092</v>
      </c>
      <c r="B407" s="8" t="s">
        <v>912</v>
      </c>
      <c r="C407" s="9" t="s">
        <v>1152</v>
      </c>
      <c r="D407" s="48" t="s">
        <v>16</v>
      </c>
      <c r="E407" s="7" t="s">
        <v>1137</v>
      </c>
      <c r="F407" s="13" t="s">
        <v>929</v>
      </c>
      <c r="G407" s="10">
        <v>0.03605324074074074</v>
      </c>
      <c r="H407" s="63">
        <v>0.0033805195256203227</v>
      </c>
      <c r="I407" s="66"/>
    </row>
    <row r="408" spans="1:9" s="6" customFormat="1" ht="12" customHeight="1">
      <c r="A408" s="47" t="s">
        <v>1093</v>
      </c>
      <c r="B408" s="8" t="s">
        <v>911</v>
      </c>
      <c r="C408" s="9" t="s">
        <v>894</v>
      </c>
      <c r="D408" s="48" t="s">
        <v>44</v>
      </c>
      <c r="E408" s="7" t="s">
        <v>1140</v>
      </c>
      <c r="F408" s="13" t="s">
        <v>929</v>
      </c>
      <c r="G408" s="10">
        <v>0.03605324074074074</v>
      </c>
      <c r="H408" s="63">
        <v>0.0033805195256203227</v>
      </c>
      <c r="I408" s="66"/>
    </row>
    <row r="409" spans="1:9" s="6" customFormat="1" ht="12" customHeight="1">
      <c r="A409" s="62" t="s">
        <v>1094</v>
      </c>
      <c r="B409" s="49" t="s">
        <v>913</v>
      </c>
      <c r="C409" s="50" t="s">
        <v>231</v>
      </c>
      <c r="D409" s="51" t="s">
        <v>597</v>
      </c>
      <c r="E409" s="52" t="s">
        <v>1140</v>
      </c>
      <c r="F409" s="53" t="s">
        <v>929</v>
      </c>
      <c r="G409" s="54">
        <v>0.03605324074074074</v>
      </c>
      <c r="H409" s="64">
        <v>0.0033805195256203227</v>
      </c>
      <c r="I409" s="66"/>
    </row>
    <row r="410" spans="1:9" s="6" customFormat="1" ht="12" customHeight="1">
      <c r="A410" s="47" t="s">
        <v>1095</v>
      </c>
      <c r="B410" s="8" t="s">
        <v>1517</v>
      </c>
      <c r="C410" s="9" t="s">
        <v>127</v>
      </c>
      <c r="D410" s="48" t="s">
        <v>71</v>
      </c>
      <c r="E410" s="7" t="s">
        <v>1140</v>
      </c>
      <c r="F410" s="13" t="s">
        <v>1541</v>
      </c>
      <c r="G410" s="10">
        <v>0.03606481481481481</v>
      </c>
      <c r="H410" s="63">
        <v>0.0033847784903627233</v>
      </c>
      <c r="I410" s="66"/>
    </row>
    <row r="411" spans="1:9" s="6" customFormat="1" ht="12" customHeight="1">
      <c r="A411" s="47" t="s">
        <v>1096</v>
      </c>
      <c r="B411" s="8" t="s">
        <v>1038</v>
      </c>
      <c r="C411" s="9" t="s">
        <v>47</v>
      </c>
      <c r="D411" s="48" t="s">
        <v>21</v>
      </c>
      <c r="E411" s="7" t="s">
        <v>1140</v>
      </c>
      <c r="F411" s="13">
        <v>2003</v>
      </c>
      <c r="G411" s="10">
        <v>0.03607638888888889</v>
      </c>
      <c r="H411" s="63">
        <v>0.0033826900036464033</v>
      </c>
      <c r="I411" s="66"/>
    </row>
    <row r="412" spans="1:9" s="6" customFormat="1" ht="12" customHeight="1">
      <c r="A412" s="47" t="s">
        <v>1097</v>
      </c>
      <c r="B412" s="8" t="s">
        <v>916</v>
      </c>
      <c r="C412" s="9" t="s">
        <v>47</v>
      </c>
      <c r="D412" s="48" t="s">
        <v>124</v>
      </c>
      <c r="E412" s="7" t="s">
        <v>1140</v>
      </c>
      <c r="F412" s="13">
        <v>2003</v>
      </c>
      <c r="G412" s="10">
        <v>0.03608796296296297</v>
      </c>
      <c r="H412" s="63">
        <v>0.003383775242659444</v>
      </c>
      <c r="I412" s="66"/>
    </row>
    <row r="413" spans="1:9" s="6" customFormat="1" ht="12" customHeight="1">
      <c r="A413" s="47" t="s">
        <v>1098</v>
      </c>
      <c r="B413" s="8" t="s">
        <v>428</v>
      </c>
      <c r="C413" s="9" t="s">
        <v>429</v>
      </c>
      <c r="D413" s="48" t="s">
        <v>173</v>
      </c>
      <c r="E413" s="7" t="s">
        <v>1140</v>
      </c>
      <c r="F413" s="13" t="s">
        <v>9</v>
      </c>
      <c r="G413" s="10">
        <v>0.03608796296296297</v>
      </c>
      <c r="H413" s="63">
        <v>0.003383775242659444</v>
      </c>
      <c r="I413" s="66"/>
    </row>
    <row r="414" spans="1:9" s="6" customFormat="1" ht="12" customHeight="1">
      <c r="A414" s="47" t="s">
        <v>1099</v>
      </c>
      <c r="B414" s="8" t="s">
        <v>1410</v>
      </c>
      <c r="C414" s="9" t="s">
        <v>1411</v>
      </c>
      <c r="D414" s="48" t="s">
        <v>108</v>
      </c>
      <c r="E414" s="7" t="s">
        <v>1140</v>
      </c>
      <c r="F414" s="13">
        <v>2005</v>
      </c>
      <c r="G414" s="10">
        <v>0.03612268518518518</v>
      </c>
      <c r="H414" s="63">
        <v>0.0033902097780558597</v>
      </c>
      <c r="I414" s="66"/>
    </row>
    <row r="415" spans="1:9" s="6" customFormat="1" ht="12" customHeight="1">
      <c r="A415" s="47" t="s">
        <v>1100</v>
      </c>
      <c r="B415" s="8" t="s">
        <v>1278</v>
      </c>
      <c r="C415" s="9" t="s">
        <v>1279</v>
      </c>
      <c r="D415" s="48" t="s">
        <v>207</v>
      </c>
      <c r="E415" s="7" t="s">
        <v>1140</v>
      </c>
      <c r="F415" s="13">
        <v>2004</v>
      </c>
      <c r="G415" s="10">
        <v>0.03613425925925926</v>
      </c>
      <c r="H415" s="63">
        <v>0.0033912960355944877</v>
      </c>
      <c r="I415" s="66"/>
    </row>
    <row r="416" spans="1:9" s="6" customFormat="1" ht="12" customHeight="1">
      <c r="A416" s="47" t="s">
        <v>1101</v>
      </c>
      <c r="B416" s="8" t="s">
        <v>1277</v>
      </c>
      <c r="C416" s="9" t="s">
        <v>47</v>
      </c>
      <c r="D416" s="48" t="s">
        <v>61</v>
      </c>
      <c r="E416" s="7" t="s">
        <v>1140</v>
      </c>
      <c r="F416" s="13">
        <v>2004</v>
      </c>
      <c r="G416" s="10">
        <v>0.03613425925925926</v>
      </c>
      <c r="H416" s="63">
        <v>0.0033912960355944877</v>
      </c>
      <c r="I416" s="66"/>
    </row>
    <row r="417" spans="1:9" s="6" customFormat="1" ht="12" customHeight="1">
      <c r="A417" s="47" t="s">
        <v>1102</v>
      </c>
      <c r="B417" s="8" t="s">
        <v>914</v>
      </c>
      <c r="C417" s="9" t="s">
        <v>915</v>
      </c>
      <c r="D417" s="48" t="s">
        <v>6</v>
      </c>
      <c r="E417" s="7" t="s">
        <v>1140</v>
      </c>
      <c r="F417" s="13" t="s">
        <v>929</v>
      </c>
      <c r="G417" s="10">
        <v>0.036284722222222225</v>
      </c>
      <c r="H417" s="63">
        <v>0.003402224305881128</v>
      </c>
      <c r="I417" s="66"/>
    </row>
    <row r="418" spans="1:9" s="6" customFormat="1" ht="12" customHeight="1">
      <c r="A418" s="47" t="s">
        <v>1103</v>
      </c>
      <c r="B418" s="8" t="s">
        <v>1039</v>
      </c>
      <c r="C418" s="9" t="s">
        <v>47</v>
      </c>
      <c r="D418" s="48" t="s">
        <v>88</v>
      </c>
      <c r="E418" s="7" t="s">
        <v>1140</v>
      </c>
      <c r="F418" s="13">
        <v>2003</v>
      </c>
      <c r="G418" s="10">
        <v>0.03633101851851852</v>
      </c>
      <c r="H418" s="63">
        <v>0.0034065652619332887</v>
      </c>
      <c r="I418" s="66"/>
    </row>
    <row r="419" spans="1:9" s="6" customFormat="1" ht="12" customHeight="1">
      <c r="A419" s="47" t="s">
        <v>1104</v>
      </c>
      <c r="B419" s="8" t="s">
        <v>1280</v>
      </c>
      <c r="C419" s="9" t="s">
        <v>1281</v>
      </c>
      <c r="D419" s="48" t="s">
        <v>71</v>
      </c>
      <c r="E419" s="7" t="s">
        <v>1137</v>
      </c>
      <c r="F419" s="13">
        <v>2004</v>
      </c>
      <c r="G419" s="10">
        <v>0.03634259259259259</v>
      </c>
      <c r="H419" s="63">
        <v>0.003410848671289779</v>
      </c>
      <c r="I419" s="66"/>
    </row>
    <row r="420" spans="1:9" s="6" customFormat="1" ht="12" customHeight="1">
      <c r="A420" s="47" t="s">
        <v>1105</v>
      </c>
      <c r="B420" s="8" t="s">
        <v>435</v>
      </c>
      <c r="C420" s="9" t="s">
        <v>172</v>
      </c>
      <c r="D420" s="48" t="s">
        <v>337</v>
      </c>
      <c r="E420" s="7" t="s">
        <v>1140</v>
      </c>
      <c r="F420" s="13" t="s">
        <v>17</v>
      </c>
      <c r="G420" s="10">
        <v>0.03634259259259259</v>
      </c>
      <c r="H420" s="63">
        <v>0.0034076505009463286</v>
      </c>
      <c r="I420" s="66"/>
    </row>
    <row r="421" spans="1:9" s="6" customFormat="1" ht="12" customHeight="1">
      <c r="A421" s="47" t="s">
        <v>1106</v>
      </c>
      <c r="B421" s="8" t="s">
        <v>1518</v>
      </c>
      <c r="C421" s="9" t="s">
        <v>127</v>
      </c>
      <c r="D421" s="48" t="s">
        <v>27</v>
      </c>
      <c r="E421" s="7" t="s">
        <v>1140</v>
      </c>
      <c r="F421" s="13" t="s">
        <v>1541</v>
      </c>
      <c r="G421" s="10">
        <v>0.03643518518518519</v>
      </c>
      <c r="H421" s="63">
        <v>0.0034195387315987978</v>
      </c>
      <c r="I421" s="66"/>
    </row>
    <row r="422" spans="1:9" s="6" customFormat="1" ht="12" customHeight="1">
      <c r="A422" s="47" t="s">
        <v>1107</v>
      </c>
      <c r="B422" s="8" t="s">
        <v>1519</v>
      </c>
      <c r="C422" s="9" t="s">
        <v>1520</v>
      </c>
      <c r="D422" s="48" t="s">
        <v>57</v>
      </c>
      <c r="E422" s="7" t="s">
        <v>1140</v>
      </c>
      <c r="F422" s="13" t="s">
        <v>1541</v>
      </c>
      <c r="G422" s="10">
        <v>0.0364699074074074</v>
      </c>
      <c r="H422" s="63">
        <v>0.003422797504214679</v>
      </c>
      <c r="I422" s="66"/>
    </row>
    <row r="423" spans="1:9" s="6" customFormat="1" ht="12" customHeight="1">
      <c r="A423" s="47" t="s">
        <v>1108</v>
      </c>
      <c r="B423" s="8" t="s">
        <v>1412</v>
      </c>
      <c r="C423" s="9" t="s">
        <v>127</v>
      </c>
      <c r="D423" s="48" t="s">
        <v>61</v>
      </c>
      <c r="E423" s="7" t="s">
        <v>1140</v>
      </c>
      <c r="F423" s="13">
        <v>2005</v>
      </c>
      <c r="G423" s="10">
        <v>0.036631944444444446</v>
      </c>
      <c r="H423" s="63">
        <v>0.003438005109755462</v>
      </c>
      <c r="I423" s="66"/>
    </row>
    <row r="424" spans="1:9" s="6" customFormat="1" ht="12" customHeight="1">
      <c r="A424" s="47" t="s">
        <v>1109</v>
      </c>
      <c r="B424" s="8" t="s">
        <v>1413</v>
      </c>
      <c r="C424" s="9" t="s">
        <v>718</v>
      </c>
      <c r="D424" s="48" t="s">
        <v>261</v>
      </c>
      <c r="E424" s="7" t="s">
        <v>1140</v>
      </c>
      <c r="F424" s="13">
        <v>2005</v>
      </c>
      <c r="G424" s="10">
        <v>0.03666666666666667</v>
      </c>
      <c r="H424" s="63">
        <v>0.003441263882371344</v>
      </c>
      <c r="I424" s="66"/>
    </row>
    <row r="425" spans="1:9" s="6" customFormat="1" ht="12" customHeight="1">
      <c r="A425" s="47" t="s">
        <v>1110</v>
      </c>
      <c r="B425" s="8" t="s">
        <v>440</v>
      </c>
      <c r="C425" s="9" t="s">
        <v>570</v>
      </c>
      <c r="D425" s="48" t="s">
        <v>92</v>
      </c>
      <c r="E425" s="7" t="s">
        <v>1140</v>
      </c>
      <c r="F425" s="13" t="s">
        <v>17</v>
      </c>
      <c r="G425" s="10">
        <v>0.03668981481481482</v>
      </c>
      <c r="H425" s="63">
        <v>0.003440207671337536</v>
      </c>
      <c r="I425" s="66"/>
    </row>
    <row r="426" spans="1:9" s="6" customFormat="1" ht="12" customHeight="1">
      <c r="A426" s="61" t="s">
        <v>1111</v>
      </c>
      <c r="B426" s="55" t="s">
        <v>446</v>
      </c>
      <c r="C426" s="56" t="s">
        <v>137</v>
      </c>
      <c r="D426" s="57" t="s">
        <v>342</v>
      </c>
      <c r="E426" s="58" t="s">
        <v>1140</v>
      </c>
      <c r="F426" s="59" t="s">
        <v>17</v>
      </c>
      <c r="G426" s="60">
        <v>0.03670138888888889</v>
      </c>
      <c r="H426" s="65">
        <v>0.0034412929103505756</v>
      </c>
      <c r="I426" s="66"/>
    </row>
    <row r="427" spans="1:9" s="6" customFormat="1" ht="12" customHeight="1">
      <c r="A427" s="62" t="s">
        <v>1112</v>
      </c>
      <c r="B427" s="49" t="s">
        <v>444</v>
      </c>
      <c r="C427" s="50" t="s">
        <v>231</v>
      </c>
      <c r="D427" s="51" t="s">
        <v>44</v>
      </c>
      <c r="E427" s="52" t="s">
        <v>1140</v>
      </c>
      <c r="F427" s="53" t="s">
        <v>17</v>
      </c>
      <c r="G427" s="54">
        <v>0.03670138888888889</v>
      </c>
      <c r="H427" s="64">
        <v>0.0034412929103505756</v>
      </c>
      <c r="I427" s="66"/>
    </row>
    <row r="428" spans="1:9" s="6" customFormat="1" ht="12" customHeight="1">
      <c r="A428" s="62" t="s">
        <v>1113</v>
      </c>
      <c r="B428" s="49" t="s">
        <v>442</v>
      </c>
      <c r="C428" s="50" t="s">
        <v>231</v>
      </c>
      <c r="D428" s="51" t="s">
        <v>402</v>
      </c>
      <c r="E428" s="52" t="s">
        <v>1140</v>
      </c>
      <c r="F428" s="53" t="s">
        <v>17</v>
      </c>
      <c r="G428" s="54">
        <v>0.03670138888888889</v>
      </c>
      <c r="H428" s="64">
        <v>0.0034412929103505756</v>
      </c>
      <c r="I428" s="66"/>
    </row>
    <row r="429" spans="1:9" s="6" customFormat="1" ht="12" customHeight="1">
      <c r="A429" s="47" t="s">
        <v>1114</v>
      </c>
      <c r="B429" s="8" t="s">
        <v>1414</v>
      </c>
      <c r="C429" s="9" t="s">
        <v>1415</v>
      </c>
      <c r="D429" s="48" t="s">
        <v>21</v>
      </c>
      <c r="E429" s="7" t="s">
        <v>1140</v>
      </c>
      <c r="F429" s="13">
        <v>2005</v>
      </c>
      <c r="G429" s="10">
        <v>0.036770833333333336</v>
      </c>
      <c r="H429" s="63">
        <v>0.00345104020021899</v>
      </c>
      <c r="I429" s="66"/>
    </row>
    <row r="430" spans="1:9" s="6" customFormat="1" ht="12" customHeight="1">
      <c r="A430" s="47" t="s">
        <v>1115</v>
      </c>
      <c r="B430" s="8" t="s">
        <v>448</v>
      </c>
      <c r="C430" s="9" t="s">
        <v>91</v>
      </c>
      <c r="D430" s="48" t="s">
        <v>325</v>
      </c>
      <c r="E430" s="7" t="s">
        <v>1140</v>
      </c>
      <c r="F430" s="13" t="s">
        <v>17</v>
      </c>
      <c r="G430" s="10">
        <v>0.03678240740740741</v>
      </c>
      <c r="H430" s="63">
        <v>0.003448889583441858</v>
      </c>
      <c r="I430" s="66"/>
    </row>
    <row r="431" spans="1:9" s="6" customFormat="1" ht="12" customHeight="1">
      <c r="A431" s="47" t="s">
        <v>1116</v>
      </c>
      <c r="B431" s="8" t="s">
        <v>450</v>
      </c>
      <c r="C431" s="9" t="s">
        <v>130</v>
      </c>
      <c r="D431" s="48" t="s">
        <v>108</v>
      </c>
      <c r="E431" s="7" t="s">
        <v>1140</v>
      </c>
      <c r="F431" s="13" t="s">
        <v>553</v>
      </c>
      <c r="G431" s="10">
        <v>0.036875</v>
      </c>
      <c r="H431" s="63">
        <v>0.003457571495546179</v>
      </c>
      <c r="I431" s="66"/>
    </row>
    <row r="432" spans="1:9" s="6" customFormat="1" ht="12" customHeight="1">
      <c r="A432" s="47" t="s">
        <v>1117</v>
      </c>
      <c r="B432" s="8" t="s">
        <v>1049</v>
      </c>
      <c r="C432" s="9" t="s">
        <v>91</v>
      </c>
      <c r="D432" s="48" t="s">
        <v>222</v>
      </c>
      <c r="E432" s="7" t="s">
        <v>1140</v>
      </c>
      <c r="F432" s="13">
        <v>2004</v>
      </c>
      <c r="G432" s="10">
        <v>0.03697916666666667</v>
      </c>
      <c r="H432" s="63">
        <v>0.0034705928359142816</v>
      </c>
      <c r="I432" s="66"/>
    </row>
    <row r="433" spans="1:9" s="6" customFormat="1" ht="12" customHeight="1">
      <c r="A433" s="62" t="s">
        <v>1118</v>
      </c>
      <c r="B433" s="49" t="s">
        <v>559</v>
      </c>
      <c r="C433" s="50" t="s">
        <v>231</v>
      </c>
      <c r="D433" s="51" t="s">
        <v>636</v>
      </c>
      <c r="E433" s="52" t="s">
        <v>1140</v>
      </c>
      <c r="F433" s="53">
        <v>2004</v>
      </c>
      <c r="G433" s="54">
        <v>0.03697916666666667</v>
      </c>
      <c r="H433" s="64">
        <v>0.0034705928359142816</v>
      </c>
      <c r="I433" s="66"/>
    </row>
    <row r="434" spans="1:9" s="6" customFormat="1" ht="12" customHeight="1">
      <c r="A434" s="62" t="s">
        <v>1119</v>
      </c>
      <c r="B434" s="49" t="s">
        <v>1064</v>
      </c>
      <c r="C434" s="50" t="s">
        <v>1021</v>
      </c>
      <c r="D434" s="51" t="s">
        <v>222</v>
      </c>
      <c r="E434" s="52" t="s">
        <v>1140</v>
      </c>
      <c r="F434" s="53" t="s">
        <v>1541</v>
      </c>
      <c r="G434" s="54">
        <v>0.037002314814814814</v>
      </c>
      <c r="H434" s="64">
        <v>0.0034727653509915362</v>
      </c>
      <c r="I434" s="66"/>
    </row>
    <row r="435" spans="1:9" s="6" customFormat="1" ht="12" customHeight="1">
      <c r="A435" s="47" t="s">
        <v>1120</v>
      </c>
      <c r="B435" s="8" t="s">
        <v>777</v>
      </c>
      <c r="C435" s="9" t="s">
        <v>719</v>
      </c>
      <c r="D435" s="48" t="s">
        <v>108</v>
      </c>
      <c r="E435" s="7" t="s">
        <v>1140</v>
      </c>
      <c r="F435" s="13">
        <v>2001</v>
      </c>
      <c r="G435" s="10">
        <v>0.03701388888888888</v>
      </c>
      <c r="H435" s="63">
        <v>0.0034705943637026613</v>
      </c>
      <c r="I435" s="66"/>
    </row>
    <row r="436" spans="1:9" s="6" customFormat="1" ht="12" customHeight="1">
      <c r="A436" s="47" t="s">
        <v>1121</v>
      </c>
      <c r="B436" s="8" t="s">
        <v>452</v>
      </c>
      <c r="C436" s="9" t="s">
        <v>210</v>
      </c>
      <c r="D436" s="48" t="s">
        <v>286</v>
      </c>
      <c r="E436" s="7" t="s">
        <v>1140</v>
      </c>
      <c r="F436" s="13" t="s">
        <v>17</v>
      </c>
      <c r="G436" s="10">
        <v>0.03701388888888889</v>
      </c>
      <c r="H436" s="63">
        <v>0.003470594363702662</v>
      </c>
      <c r="I436" s="66"/>
    </row>
    <row r="437" spans="1:9" s="6" customFormat="1" ht="12" customHeight="1">
      <c r="A437" s="47" t="s">
        <v>1122</v>
      </c>
      <c r="B437" s="8" t="s">
        <v>778</v>
      </c>
      <c r="C437" s="9" t="s">
        <v>151</v>
      </c>
      <c r="D437" s="48" t="s">
        <v>583</v>
      </c>
      <c r="E437" s="7" t="s">
        <v>1140</v>
      </c>
      <c r="F437" s="13">
        <v>2001</v>
      </c>
      <c r="G437" s="10">
        <v>0.03704861111111111</v>
      </c>
      <c r="H437" s="63">
        <v>0.0034738500807417827</v>
      </c>
      <c r="I437" s="66"/>
    </row>
    <row r="438" spans="1:9" s="6" customFormat="1" ht="12" customHeight="1">
      <c r="A438" s="47" t="s">
        <v>1123</v>
      </c>
      <c r="B438" s="8" t="s">
        <v>475</v>
      </c>
      <c r="C438" s="9" t="s">
        <v>127</v>
      </c>
      <c r="D438" s="48" t="s">
        <v>207</v>
      </c>
      <c r="E438" s="7" t="s">
        <v>1140</v>
      </c>
      <c r="F438" s="13">
        <v>2001</v>
      </c>
      <c r="G438" s="10">
        <v>0.037210648148148145</v>
      </c>
      <c r="H438" s="63">
        <v>0.003489043426924346</v>
      </c>
      <c r="I438" s="66"/>
    </row>
    <row r="439" spans="1:9" s="6" customFormat="1" ht="12" customHeight="1">
      <c r="A439" s="47" t="s">
        <v>1124</v>
      </c>
      <c r="B439" s="8" t="s">
        <v>454</v>
      </c>
      <c r="C439" s="9" t="s">
        <v>556</v>
      </c>
      <c r="D439" s="48" t="s">
        <v>108</v>
      </c>
      <c r="E439" s="7" t="s">
        <v>1140</v>
      </c>
      <c r="F439" s="13" t="s">
        <v>17</v>
      </c>
      <c r="G439" s="10">
        <v>0.0372337962962963</v>
      </c>
      <c r="H439" s="63">
        <v>0.003491213904950427</v>
      </c>
      <c r="I439" s="66"/>
    </row>
    <row r="440" spans="1:9" s="6" customFormat="1" ht="12" customHeight="1">
      <c r="A440" s="62" t="s">
        <v>1125</v>
      </c>
      <c r="B440" s="49" t="s">
        <v>1065</v>
      </c>
      <c r="C440" s="50" t="s">
        <v>1021</v>
      </c>
      <c r="D440" s="51" t="s">
        <v>222</v>
      </c>
      <c r="E440" s="52" t="s">
        <v>1140</v>
      </c>
      <c r="F440" s="53" t="s">
        <v>1541</v>
      </c>
      <c r="G440" s="54">
        <v>0.0372337962962963</v>
      </c>
      <c r="H440" s="64">
        <v>0.003494490501764083</v>
      </c>
      <c r="I440" s="66"/>
    </row>
    <row r="441" spans="1:9" s="6" customFormat="1" ht="12" customHeight="1">
      <c r="A441" s="62" t="s">
        <v>1126</v>
      </c>
      <c r="B441" s="49" t="s">
        <v>1521</v>
      </c>
      <c r="C441" s="50" t="s">
        <v>1021</v>
      </c>
      <c r="D441" s="51" t="s">
        <v>776</v>
      </c>
      <c r="E441" s="52" t="s">
        <v>1140</v>
      </c>
      <c r="F441" s="53" t="s">
        <v>1541</v>
      </c>
      <c r="G441" s="54">
        <v>0.0372337962962963</v>
      </c>
      <c r="H441" s="64">
        <v>0.003494490501764083</v>
      </c>
      <c r="I441" s="66"/>
    </row>
    <row r="442" spans="1:9" s="6" customFormat="1" ht="12" customHeight="1">
      <c r="A442" s="47" t="s">
        <v>1127</v>
      </c>
      <c r="B442" s="8" t="s">
        <v>456</v>
      </c>
      <c r="C442" s="9" t="s">
        <v>457</v>
      </c>
      <c r="D442" s="48" t="s">
        <v>108</v>
      </c>
      <c r="E442" s="7" t="s">
        <v>1140</v>
      </c>
      <c r="F442" s="13" t="s">
        <v>9</v>
      </c>
      <c r="G442" s="10">
        <v>0.03726851851851851</v>
      </c>
      <c r="H442" s="63">
        <v>0.0034944696219895467</v>
      </c>
      <c r="I442" s="66"/>
    </row>
    <row r="443" spans="1:9" s="6" customFormat="1" ht="12" customHeight="1">
      <c r="A443" s="47" t="s">
        <v>1128</v>
      </c>
      <c r="B443" s="8" t="s">
        <v>1282</v>
      </c>
      <c r="C443" s="9" t="s">
        <v>596</v>
      </c>
      <c r="D443" s="48" t="s">
        <v>124</v>
      </c>
      <c r="E443" s="7" t="s">
        <v>1140</v>
      </c>
      <c r="F443" s="13">
        <v>2004</v>
      </c>
      <c r="G443" s="10">
        <v>0.037395833333333336</v>
      </c>
      <c r="H443" s="63">
        <v>0.0035096981073048654</v>
      </c>
      <c r="I443" s="66"/>
    </row>
    <row r="444" spans="1:9" s="6" customFormat="1" ht="12" customHeight="1">
      <c r="A444" s="62" t="s">
        <v>1129</v>
      </c>
      <c r="B444" s="49" t="s">
        <v>560</v>
      </c>
      <c r="C444" s="50" t="s">
        <v>231</v>
      </c>
      <c r="D444" s="51" t="s">
        <v>583</v>
      </c>
      <c r="E444" s="52" t="s">
        <v>1140</v>
      </c>
      <c r="F444" s="53" t="s">
        <v>929</v>
      </c>
      <c r="G444" s="54">
        <v>0.03746527777777778</v>
      </c>
      <c r="H444" s="64">
        <v>0.0035129186852112314</v>
      </c>
      <c r="I444" s="66"/>
    </row>
    <row r="445" spans="1:9" s="6" customFormat="1" ht="12" customHeight="1">
      <c r="A445" s="47" t="s">
        <v>1130</v>
      </c>
      <c r="B445" s="8" t="s">
        <v>459</v>
      </c>
      <c r="C445" s="9" t="s">
        <v>460</v>
      </c>
      <c r="D445" s="48" t="s">
        <v>347</v>
      </c>
      <c r="E445" s="7" t="s">
        <v>1140</v>
      </c>
      <c r="F445" s="13" t="s">
        <v>17</v>
      </c>
      <c r="G445" s="10">
        <v>0.03755787037037037</v>
      </c>
      <c r="H445" s="63">
        <v>0.0035216005973155535</v>
      </c>
      <c r="I445" s="66"/>
    </row>
    <row r="446" spans="1:9" s="6" customFormat="1" ht="12" customHeight="1">
      <c r="A446" s="47" t="s">
        <v>1131</v>
      </c>
      <c r="B446" s="8" t="s">
        <v>516</v>
      </c>
      <c r="C446" s="9" t="s">
        <v>1380</v>
      </c>
      <c r="D446" s="48" t="s">
        <v>92</v>
      </c>
      <c r="E446" s="7" t="s">
        <v>1140</v>
      </c>
      <c r="F446" s="13">
        <v>2005</v>
      </c>
      <c r="G446" s="10">
        <v>0.03756944444444445</v>
      </c>
      <c r="H446" s="63">
        <v>0.003525991970384275</v>
      </c>
      <c r="I446" s="66"/>
    </row>
    <row r="447" spans="1:9" s="6" customFormat="1" ht="12" customHeight="1">
      <c r="A447" s="47" t="s">
        <v>1132</v>
      </c>
      <c r="B447" s="8" t="s">
        <v>462</v>
      </c>
      <c r="C447" s="9" t="s">
        <v>463</v>
      </c>
      <c r="D447" s="48" t="s">
        <v>158</v>
      </c>
      <c r="E447" s="7" t="s">
        <v>1140</v>
      </c>
      <c r="F447" s="13" t="s">
        <v>17</v>
      </c>
      <c r="G447" s="10">
        <v>0.03770833333333333</v>
      </c>
      <c r="H447" s="63">
        <v>0.0035357087044850756</v>
      </c>
      <c r="I447" s="66"/>
    </row>
    <row r="448" spans="1:9" s="6" customFormat="1" ht="12" customHeight="1">
      <c r="A448" s="62" t="s">
        <v>1133</v>
      </c>
      <c r="B448" s="49" t="s">
        <v>642</v>
      </c>
      <c r="C448" s="50" t="s">
        <v>231</v>
      </c>
      <c r="D448" s="51" t="s">
        <v>597</v>
      </c>
      <c r="E448" s="52" t="s">
        <v>1140</v>
      </c>
      <c r="F448" s="53" t="s">
        <v>653</v>
      </c>
      <c r="G448" s="54">
        <v>0.037708333333333344</v>
      </c>
      <c r="H448" s="64">
        <v>0.003535708704485077</v>
      </c>
      <c r="I448" s="66"/>
    </row>
    <row r="449" spans="1:9" s="6" customFormat="1" ht="12" customHeight="1">
      <c r="A449" s="47" t="s">
        <v>1308</v>
      </c>
      <c r="B449" s="8" t="s">
        <v>1283</v>
      </c>
      <c r="C449" s="9" t="s">
        <v>1284</v>
      </c>
      <c r="D449" s="48" t="s">
        <v>61</v>
      </c>
      <c r="E449" s="7" t="s">
        <v>1137</v>
      </c>
      <c r="F449" s="13">
        <v>2004</v>
      </c>
      <c r="G449" s="10">
        <v>0.03771990740740741</v>
      </c>
      <c r="H449" s="63">
        <v>0.00354011331838643</v>
      </c>
      <c r="I449" s="66"/>
    </row>
    <row r="450" spans="1:9" s="6" customFormat="1" ht="12" customHeight="1">
      <c r="A450" s="47" t="s">
        <v>1309</v>
      </c>
      <c r="B450" s="8" t="s">
        <v>1522</v>
      </c>
      <c r="C450" s="9" t="s">
        <v>47</v>
      </c>
      <c r="D450" s="48" t="s">
        <v>337</v>
      </c>
      <c r="E450" s="7" t="s">
        <v>1140</v>
      </c>
      <c r="F450" s="13" t="s">
        <v>1541</v>
      </c>
      <c r="G450" s="10">
        <v>0.0378125</v>
      </c>
      <c r="H450" s="63">
        <v>0.0035488033786954484</v>
      </c>
      <c r="I450" s="66"/>
    </row>
    <row r="451" spans="1:9" s="6" customFormat="1" ht="12" customHeight="1">
      <c r="A451" s="47" t="s">
        <v>1310</v>
      </c>
      <c r="B451" s="8" t="s">
        <v>1416</v>
      </c>
      <c r="C451" s="9" t="s">
        <v>1037</v>
      </c>
      <c r="D451" s="48" t="s">
        <v>578</v>
      </c>
      <c r="E451" s="7" t="s">
        <v>1140</v>
      </c>
      <c r="F451" s="13">
        <v>2005</v>
      </c>
      <c r="G451" s="10">
        <v>0.03784722222222222</v>
      </c>
      <c r="H451" s="63">
        <v>0.00355206215131133</v>
      </c>
      <c r="I451" s="66"/>
    </row>
    <row r="452" spans="1:9" s="6" customFormat="1" ht="12" customHeight="1">
      <c r="A452" s="62" t="s">
        <v>1311</v>
      </c>
      <c r="B452" s="49" t="s">
        <v>918</v>
      </c>
      <c r="C452" s="50" t="s">
        <v>231</v>
      </c>
      <c r="D452" s="51" t="s">
        <v>337</v>
      </c>
      <c r="E452" s="52" t="s">
        <v>1140</v>
      </c>
      <c r="F452" s="53">
        <v>2004</v>
      </c>
      <c r="G452" s="54">
        <v>0.03784722222222222</v>
      </c>
      <c r="H452" s="64">
        <v>0.00355206215131133</v>
      </c>
      <c r="I452" s="66"/>
    </row>
    <row r="453" spans="1:9" s="6" customFormat="1" ht="12" customHeight="1">
      <c r="A453" s="47" t="s">
        <v>1312</v>
      </c>
      <c r="B453" s="8" t="s">
        <v>917</v>
      </c>
      <c r="C453" s="9" t="s">
        <v>274</v>
      </c>
      <c r="D453" s="48" t="s">
        <v>57</v>
      </c>
      <c r="E453" s="7" t="s">
        <v>1140</v>
      </c>
      <c r="F453" s="13" t="s">
        <v>929</v>
      </c>
      <c r="G453" s="10">
        <v>0.0378587962962963</v>
      </c>
      <c r="H453" s="63">
        <v>0.0035498168116545993</v>
      </c>
      <c r="I453" s="66"/>
    </row>
    <row r="454" spans="1:9" s="6" customFormat="1" ht="12" customHeight="1">
      <c r="A454" s="47" t="s">
        <v>1313</v>
      </c>
      <c r="B454" s="8" t="s">
        <v>488</v>
      </c>
      <c r="C454" s="9" t="s">
        <v>489</v>
      </c>
      <c r="D454" s="48" t="s">
        <v>490</v>
      </c>
      <c r="E454" s="7" t="s">
        <v>1140</v>
      </c>
      <c r="F454" s="13">
        <v>2003</v>
      </c>
      <c r="G454" s="10">
        <v>0.037905092592592594</v>
      </c>
      <c r="H454" s="63">
        <v>0.00355415776770676</v>
      </c>
      <c r="I454" s="66"/>
    </row>
    <row r="455" spans="1:9" s="6" customFormat="1" ht="12" customHeight="1">
      <c r="A455" s="62" t="s">
        <v>1314</v>
      </c>
      <c r="B455" s="49" t="s">
        <v>1523</v>
      </c>
      <c r="C455" s="50" t="s">
        <v>231</v>
      </c>
      <c r="D455" s="51" t="s">
        <v>6</v>
      </c>
      <c r="E455" s="52" t="s">
        <v>1140</v>
      </c>
      <c r="F455" s="53" t="s">
        <v>1541</v>
      </c>
      <c r="G455" s="54">
        <v>0.037905092592592594</v>
      </c>
      <c r="H455" s="64">
        <v>0.003557493439004467</v>
      </c>
      <c r="I455" s="66"/>
    </row>
    <row r="456" spans="1:9" s="6" customFormat="1" ht="12" customHeight="1">
      <c r="A456" s="47" t="s">
        <v>1315</v>
      </c>
      <c r="B456" s="8" t="s">
        <v>465</v>
      </c>
      <c r="C456" s="9" t="s">
        <v>556</v>
      </c>
      <c r="D456" s="48" t="s">
        <v>21</v>
      </c>
      <c r="E456" s="7" t="s">
        <v>1140</v>
      </c>
      <c r="F456" s="13" t="s">
        <v>17</v>
      </c>
      <c r="G456" s="10">
        <v>0.03796296296296296</v>
      </c>
      <c r="H456" s="63">
        <v>0.003559583962771961</v>
      </c>
      <c r="I456" s="66"/>
    </row>
    <row r="457" spans="1:9" s="6" customFormat="1" ht="12" customHeight="1">
      <c r="A457" s="47" t="s">
        <v>1316</v>
      </c>
      <c r="B457" s="8" t="s">
        <v>1041</v>
      </c>
      <c r="C457" s="9" t="s">
        <v>12</v>
      </c>
      <c r="D457" s="48" t="s">
        <v>57</v>
      </c>
      <c r="E457" s="7" t="s">
        <v>1140</v>
      </c>
      <c r="F457" s="13">
        <v>2003</v>
      </c>
      <c r="G457" s="10">
        <v>0.037986111111111116</v>
      </c>
      <c r="H457" s="63">
        <v>0.003561754440798042</v>
      </c>
      <c r="I457" s="66"/>
    </row>
    <row r="458" spans="1:9" s="6" customFormat="1" ht="12" customHeight="1">
      <c r="A458" s="47" t="s">
        <v>1317</v>
      </c>
      <c r="B458" s="8" t="s">
        <v>1417</v>
      </c>
      <c r="C458" s="9" t="s">
        <v>1418</v>
      </c>
      <c r="D458" s="48" t="s">
        <v>1432</v>
      </c>
      <c r="E458" s="7" t="s">
        <v>1140</v>
      </c>
      <c r="F458" s="13">
        <v>2005</v>
      </c>
      <c r="G458" s="10">
        <v>0.038078703703703705</v>
      </c>
      <c r="H458" s="63">
        <v>0.0035737873020838767</v>
      </c>
      <c r="I458" s="66"/>
    </row>
    <row r="459" spans="1:9" s="6" customFormat="1" ht="12" customHeight="1">
      <c r="A459" s="47" t="s">
        <v>1318</v>
      </c>
      <c r="B459" s="8" t="s">
        <v>643</v>
      </c>
      <c r="C459" s="9" t="s">
        <v>1151</v>
      </c>
      <c r="D459" s="48" t="s">
        <v>27</v>
      </c>
      <c r="E459" s="7" t="s">
        <v>1137</v>
      </c>
      <c r="F459" s="13" t="s">
        <v>653</v>
      </c>
      <c r="G459" s="10">
        <v>0.03819444444444442</v>
      </c>
      <c r="H459" s="63">
        <v>0.0035812887430327635</v>
      </c>
      <c r="I459" s="66"/>
    </row>
    <row r="460" spans="1:9" s="6" customFormat="1" ht="12" customHeight="1">
      <c r="A460" s="47" t="s">
        <v>1319</v>
      </c>
      <c r="B460" s="8" t="s">
        <v>1042</v>
      </c>
      <c r="C460" s="9" t="s">
        <v>315</v>
      </c>
      <c r="D460" s="48" t="s">
        <v>498</v>
      </c>
      <c r="E460" s="7" t="s">
        <v>1140</v>
      </c>
      <c r="F460" s="13">
        <v>2003</v>
      </c>
      <c r="G460" s="10">
        <v>0.03832175925925926</v>
      </c>
      <c r="H460" s="63">
        <v>0.003593226372176208</v>
      </c>
      <c r="I460" s="66"/>
    </row>
    <row r="461" spans="1:9" s="6" customFormat="1" ht="12" customHeight="1">
      <c r="A461" s="47" t="s">
        <v>1320</v>
      </c>
      <c r="B461" s="8" t="s">
        <v>467</v>
      </c>
      <c r="C461" s="9" t="s">
        <v>468</v>
      </c>
      <c r="D461" s="48" t="s">
        <v>6</v>
      </c>
      <c r="E461" s="7" t="s">
        <v>1140</v>
      </c>
      <c r="F461" s="13" t="s">
        <v>17</v>
      </c>
      <c r="G461" s="10">
        <v>0.03832175925925926</v>
      </c>
      <c r="H461" s="63">
        <v>0.003593226372176208</v>
      </c>
      <c r="I461" s="66"/>
    </row>
    <row r="462" spans="1:9" s="6" customFormat="1" ht="12" customHeight="1">
      <c r="A462" s="47" t="s">
        <v>1321</v>
      </c>
      <c r="B462" s="8" t="s">
        <v>470</v>
      </c>
      <c r="C462" s="9" t="s">
        <v>471</v>
      </c>
      <c r="D462" s="48" t="s">
        <v>325</v>
      </c>
      <c r="E462" s="7" t="s">
        <v>1140</v>
      </c>
      <c r="F462" s="13" t="s">
        <v>17</v>
      </c>
      <c r="G462" s="10">
        <v>0.03834490740740741</v>
      </c>
      <c r="H462" s="63">
        <v>0.003595396850202289</v>
      </c>
      <c r="I462" s="66"/>
    </row>
    <row r="463" spans="1:9" s="6" customFormat="1" ht="12" customHeight="1">
      <c r="A463" s="62" t="s">
        <v>1322</v>
      </c>
      <c r="B463" s="49" t="s">
        <v>473</v>
      </c>
      <c r="C463" s="50" t="s">
        <v>231</v>
      </c>
      <c r="D463" s="51" t="s">
        <v>6</v>
      </c>
      <c r="E463" s="52" t="s">
        <v>1140</v>
      </c>
      <c r="F463" s="53" t="s">
        <v>9</v>
      </c>
      <c r="G463" s="54">
        <v>0.038356481481481484</v>
      </c>
      <c r="H463" s="64">
        <v>0.0035964820892153294</v>
      </c>
      <c r="I463" s="66"/>
    </row>
    <row r="464" spans="1:9" s="6" customFormat="1" ht="12" customHeight="1">
      <c r="A464" s="61" t="s">
        <v>1323</v>
      </c>
      <c r="B464" s="55" t="s">
        <v>1286</v>
      </c>
      <c r="C464" s="56" t="s">
        <v>137</v>
      </c>
      <c r="D464" s="57" t="s">
        <v>115</v>
      </c>
      <c r="E464" s="58" t="s">
        <v>1140</v>
      </c>
      <c r="F464" s="59">
        <v>2004</v>
      </c>
      <c r="G464" s="60">
        <v>0.03837962962962963</v>
      </c>
      <c r="H464" s="65">
        <v>0.0036020299980881873</v>
      </c>
      <c r="I464" s="66"/>
    </row>
    <row r="465" spans="1:9" s="6" customFormat="1" ht="12" customHeight="1">
      <c r="A465" s="47" t="s">
        <v>1324</v>
      </c>
      <c r="B465" s="8" t="s">
        <v>1524</v>
      </c>
      <c r="C465" s="9" t="s">
        <v>1388</v>
      </c>
      <c r="D465" s="48" t="s">
        <v>37</v>
      </c>
      <c r="E465" s="7" t="s">
        <v>1137</v>
      </c>
      <c r="F465" s="13" t="s">
        <v>1541</v>
      </c>
      <c r="G465" s="10">
        <v>0.03841435185185185</v>
      </c>
      <c r="H465" s="63">
        <v>0.003605288770704069</v>
      </c>
      <c r="I465" s="66"/>
    </row>
    <row r="466" spans="1:9" s="6" customFormat="1" ht="12" customHeight="1">
      <c r="A466" s="47" t="s">
        <v>1325</v>
      </c>
      <c r="B466" s="8" t="s">
        <v>1043</v>
      </c>
      <c r="C466" s="9" t="s">
        <v>1037</v>
      </c>
      <c r="D466" s="48" t="s">
        <v>95</v>
      </c>
      <c r="E466" s="7" t="s">
        <v>1140</v>
      </c>
      <c r="F466" s="13">
        <v>2003</v>
      </c>
      <c r="G466" s="10">
        <v>0.03846064814814815</v>
      </c>
      <c r="H466" s="63">
        <v>0.003606249240332691</v>
      </c>
      <c r="I466" s="66"/>
    </row>
    <row r="467" spans="1:9" s="6" customFormat="1" ht="12" customHeight="1">
      <c r="A467" s="47" t="s">
        <v>1326</v>
      </c>
      <c r="B467" s="8" t="s">
        <v>511</v>
      </c>
      <c r="C467" s="9" t="s">
        <v>161</v>
      </c>
      <c r="D467" s="48" t="s">
        <v>92</v>
      </c>
      <c r="E467" s="7" t="s">
        <v>1140</v>
      </c>
      <c r="F467" s="13" t="s">
        <v>929</v>
      </c>
      <c r="G467" s="10">
        <v>0.03854166666666667</v>
      </c>
      <c r="H467" s="63">
        <v>0.003613845913423973</v>
      </c>
      <c r="I467" s="66"/>
    </row>
    <row r="468" spans="1:9" s="6" customFormat="1" ht="12" customHeight="1">
      <c r="A468" s="62" t="s">
        <v>1327</v>
      </c>
      <c r="B468" s="49" t="s">
        <v>1525</v>
      </c>
      <c r="C468" s="50" t="s">
        <v>231</v>
      </c>
      <c r="D468" s="51" t="s">
        <v>1500</v>
      </c>
      <c r="E468" s="52" t="s">
        <v>1140</v>
      </c>
      <c r="F468" s="53" t="s">
        <v>1541</v>
      </c>
      <c r="G468" s="54">
        <v>0.038599537037037036</v>
      </c>
      <c r="H468" s="64">
        <v>0.003622668891322106</v>
      </c>
      <c r="I468" s="66"/>
    </row>
    <row r="469" spans="1:9" s="6" customFormat="1" ht="12" customHeight="1">
      <c r="A469" s="47" t="s">
        <v>1328</v>
      </c>
      <c r="B469" s="8" t="s">
        <v>644</v>
      </c>
      <c r="C469" s="9" t="s">
        <v>47</v>
      </c>
      <c r="D469" s="48" t="s">
        <v>92</v>
      </c>
      <c r="E469" s="7" t="s">
        <v>1140</v>
      </c>
      <c r="F469" s="13" t="s">
        <v>653</v>
      </c>
      <c r="G469" s="10">
        <v>0.03861111111111104</v>
      </c>
      <c r="H469" s="63">
        <v>0.0036203573475022074</v>
      </c>
      <c r="I469" s="66"/>
    </row>
    <row r="470" spans="1:9" s="6" customFormat="1" ht="12" customHeight="1">
      <c r="A470" s="47" t="s">
        <v>1329</v>
      </c>
      <c r="B470" s="8" t="s">
        <v>477</v>
      </c>
      <c r="C470" s="9" t="s">
        <v>478</v>
      </c>
      <c r="D470" s="48" t="s">
        <v>228</v>
      </c>
      <c r="E470" s="7" t="s">
        <v>1140</v>
      </c>
      <c r="F470" s="13" t="s">
        <v>553</v>
      </c>
      <c r="G470" s="10">
        <v>0.038622685185185184</v>
      </c>
      <c r="H470" s="63">
        <v>0.0036214425865152542</v>
      </c>
      <c r="I470" s="66"/>
    </row>
    <row r="471" spans="1:9" s="6" customFormat="1" ht="12" customHeight="1">
      <c r="A471" s="47" t="s">
        <v>1330</v>
      </c>
      <c r="B471" s="8" t="s">
        <v>1287</v>
      </c>
      <c r="C471" s="9" t="s">
        <v>564</v>
      </c>
      <c r="D471" s="48" t="s">
        <v>124</v>
      </c>
      <c r="E471" s="7" t="s">
        <v>1140</v>
      </c>
      <c r="F471" s="13">
        <v>2004</v>
      </c>
      <c r="G471" s="10">
        <v>0.038738425925925926</v>
      </c>
      <c r="H471" s="63">
        <v>0.003635703981785634</v>
      </c>
      <c r="I471" s="66"/>
    </row>
    <row r="472" spans="1:9" s="6" customFormat="1" ht="12" customHeight="1">
      <c r="A472" s="47" t="s">
        <v>1331</v>
      </c>
      <c r="B472" s="8" t="s">
        <v>793</v>
      </c>
      <c r="C472" s="9" t="s">
        <v>1141</v>
      </c>
      <c r="D472" s="48" t="s">
        <v>583</v>
      </c>
      <c r="E472" s="7" t="s">
        <v>1139</v>
      </c>
      <c r="F472" s="13" t="s">
        <v>653</v>
      </c>
      <c r="G472" s="10">
        <v>0.03880787037037037</v>
      </c>
      <c r="H472" s="63">
        <v>0.0036388064107238977</v>
      </c>
      <c r="I472" s="66"/>
    </row>
    <row r="473" spans="1:9" s="6" customFormat="1" ht="12" customHeight="1">
      <c r="A473" s="47" t="s">
        <v>1332</v>
      </c>
      <c r="B473" s="8" t="s">
        <v>645</v>
      </c>
      <c r="C473" s="9" t="s">
        <v>1141</v>
      </c>
      <c r="D473" s="48" t="s">
        <v>95</v>
      </c>
      <c r="E473" s="7" t="s">
        <v>1139</v>
      </c>
      <c r="F473" s="13" t="s">
        <v>653</v>
      </c>
      <c r="G473" s="10">
        <v>0.03888888888888886</v>
      </c>
      <c r="H473" s="63">
        <v>0.0036464030838151773</v>
      </c>
      <c r="I473" s="66"/>
    </row>
    <row r="474" spans="1:9" s="6" customFormat="1" ht="12" customHeight="1">
      <c r="A474" s="47" t="s">
        <v>1333</v>
      </c>
      <c r="B474" s="8" t="s">
        <v>1288</v>
      </c>
      <c r="C474" s="9" t="s">
        <v>47</v>
      </c>
      <c r="D474" s="48" t="s">
        <v>539</v>
      </c>
      <c r="E474" s="7" t="s">
        <v>1140</v>
      </c>
      <c r="F474" s="13">
        <v>2004</v>
      </c>
      <c r="G474" s="10">
        <v>0.03890046296296296</v>
      </c>
      <c r="H474" s="63">
        <v>0.0036509115873264164</v>
      </c>
      <c r="I474" s="66"/>
    </row>
    <row r="475" spans="1:9" s="6" customFormat="1" ht="12" customHeight="1">
      <c r="A475" s="47" t="s">
        <v>1334</v>
      </c>
      <c r="B475" s="8" t="s">
        <v>1044</v>
      </c>
      <c r="C475" s="9" t="s">
        <v>148</v>
      </c>
      <c r="D475" s="48" t="s">
        <v>71</v>
      </c>
      <c r="E475" s="7" t="s">
        <v>1140</v>
      </c>
      <c r="F475" s="13">
        <v>2003</v>
      </c>
      <c r="G475" s="10">
        <v>0.038969907407407404</v>
      </c>
      <c r="H475" s="63">
        <v>0.003653999756906461</v>
      </c>
      <c r="I475" s="66"/>
    </row>
    <row r="476" spans="1:9" s="6" customFormat="1" ht="12" customHeight="1">
      <c r="A476" s="47" t="s">
        <v>1335</v>
      </c>
      <c r="B476" s="8" t="s">
        <v>1045</v>
      </c>
      <c r="C476" s="9" t="s">
        <v>5</v>
      </c>
      <c r="D476" s="48" t="s">
        <v>1046</v>
      </c>
      <c r="E476" s="7" t="s">
        <v>1140</v>
      </c>
      <c r="F476" s="13">
        <v>2003</v>
      </c>
      <c r="G476" s="10">
        <v>0.039050925925925926</v>
      </c>
      <c r="H476" s="63">
        <v>0.003661596429997743</v>
      </c>
      <c r="I476" s="66"/>
    </row>
    <row r="477" spans="1:9" s="6" customFormat="1" ht="12" customHeight="1">
      <c r="A477" s="62" t="s">
        <v>1336</v>
      </c>
      <c r="B477" s="49" t="s">
        <v>482</v>
      </c>
      <c r="C477" s="50" t="s">
        <v>231</v>
      </c>
      <c r="D477" s="51" t="s">
        <v>115</v>
      </c>
      <c r="E477" s="52" t="s">
        <v>1140</v>
      </c>
      <c r="F477" s="53" t="s">
        <v>553</v>
      </c>
      <c r="G477" s="54">
        <v>0.03909722222222222</v>
      </c>
      <c r="H477" s="64">
        <v>0.0036659373860499036</v>
      </c>
      <c r="I477" s="66"/>
    </row>
    <row r="478" spans="1:9" s="6" customFormat="1" ht="12" customHeight="1">
      <c r="A478" s="62" t="s">
        <v>1337</v>
      </c>
      <c r="B478" s="49" t="s">
        <v>484</v>
      </c>
      <c r="C478" s="50" t="s">
        <v>231</v>
      </c>
      <c r="D478" s="51" t="s">
        <v>115</v>
      </c>
      <c r="E478" s="52" t="s">
        <v>1140</v>
      </c>
      <c r="F478" s="53" t="s">
        <v>553</v>
      </c>
      <c r="G478" s="54">
        <v>0.03909722222222222</v>
      </c>
      <c r="H478" s="64">
        <v>0.0036659373860499036</v>
      </c>
      <c r="I478" s="66"/>
    </row>
    <row r="479" spans="1:9" s="6" customFormat="1" ht="12" customHeight="1">
      <c r="A479" s="47" t="s">
        <v>1338</v>
      </c>
      <c r="B479" s="8" t="s">
        <v>1289</v>
      </c>
      <c r="C479" s="9" t="s">
        <v>1290</v>
      </c>
      <c r="D479" s="48" t="s">
        <v>578</v>
      </c>
      <c r="E479" s="7" t="s">
        <v>1140</v>
      </c>
      <c r="F479" s="13">
        <v>2004</v>
      </c>
      <c r="G479" s="10">
        <v>0.0391087962962963</v>
      </c>
      <c r="H479" s="63">
        <v>0.0036704642230217083</v>
      </c>
      <c r="I479" s="66"/>
    </row>
    <row r="480" spans="1:9" s="6" customFormat="1" ht="12" customHeight="1">
      <c r="A480" s="47" t="s">
        <v>1339</v>
      </c>
      <c r="B480" s="8" t="s">
        <v>783</v>
      </c>
      <c r="C480" s="9" t="s">
        <v>726</v>
      </c>
      <c r="D480" s="48" t="s">
        <v>316</v>
      </c>
      <c r="E480" s="7" t="s">
        <v>1140</v>
      </c>
      <c r="F480" s="13">
        <v>2001</v>
      </c>
      <c r="G480" s="10">
        <v>0.03913194444444444</v>
      </c>
      <c r="H480" s="63">
        <v>0.003669193103089024</v>
      </c>
      <c r="I480" s="66"/>
    </row>
    <row r="481" spans="1:9" s="6" customFormat="1" ht="12" customHeight="1">
      <c r="A481" s="47" t="s">
        <v>1340</v>
      </c>
      <c r="B481" s="8" t="s">
        <v>785</v>
      </c>
      <c r="C481" s="9" t="s">
        <v>728</v>
      </c>
      <c r="D481" s="48" t="s">
        <v>188</v>
      </c>
      <c r="E481" s="7" t="s">
        <v>1140</v>
      </c>
      <c r="F481" s="13">
        <v>2004</v>
      </c>
      <c r="G481" s="10">
        <v>0.03918981481481481</v>
      </c>
      <c r="H481" s="63">
        <v>0.0036780680257920985</v>
      </c>
      <c r="I481" s="66"/>
    </row>
    <row r="482" spans="1:9" s="6" customFormat="1" ht="12" customHeight="1">
      <c r="A482" s="47" t="s">
        <v>1341</v>
      </c>
      <c r="B482" s="8" t="s">
        <v>1285</v>
      </c>
      <c r="C482" s="9" t="s">
        <v>1526</v>
      </c>
      <c r="D482" s="48" t="s">
        <v>581</v>
      </c>
      <c r="E482" s="7" t="s">
        <v>1137</v>
      </c>
      <c r="F482" s="13" t="s">
        <v>1541</v>
      </c>
      <c r="G482" s="10">
        <v>0.039502314814814816</v>
      </c>
      <c r="H482" s="63">
        <v>0.003707396979335037</v>
      </c>
      <c r="I482" s="66"/>
    </row>
    <row r="483" spans="1:9" s="6" customFormat="1" ht="12" customHeight="1">
      <c r="A483" s="47" t="s">
        <v>1342</v>
      </c>
      <c r="B483" s="8" t="s">
        <v>919</v>
      </c>
      <c r="C483" s="9" t="s">
        <v>154</v>
      </c>
      <c r="D483" s="48" t="s">
        <v>16</v>
      </c>
      <c r="E483" s="7" t="s">
        <v>1140</v>
      </c>
      <c r="F483" s="13" t="s">
        <v>929</v>
      </c>
      <c r="G483" s="10">
        <v>0.039525462962962964</v>
      </c>
      <c r="H483" s="63">
        <v>0.0037060912295323926</v>
      </c>
      <c r="I483" s="66"/>
    </row>
    <row r="484" spans="1:9" s="6" customFormat="1" ht="12" customHeight="1">
      <c r="A484" s="47" t="s">
        <v>1343</v>
      </c>
      <c r="B484" s="8" t="s">
        <v>433</v>
      </c>
      <c r="C484" s="9" t="s">
        <v>161</v>
      </c>
      <c r="D484" s="48" t="s">
        <v>155</v>
      </c>
      <c r="E484" s="7" t="s">
        <v>1140</v>
      </c>
      <c r="F484" s="13" t="s">
        <v>1541</v>
      </c>
      <c r="G484" s="10">
        <v>0.039641203703703706</v>
      </c>
      <c r="H484" s="63">
        <v>0.003720432069798565</v>
      </c>
      <c r="I484" s="66"/>
    </row>
    <row r="485" spans="1:9" s="6" customFormat="1" ht="12" customHeight="1">
      <c r="A485" s="47" t="s">
        <v>1344</v>
      </c>
      <c r="B485" s="8" t="s">
        <v>412</v>
      </c>
      <c r="C485" s="9" t="s">
        <v>1419</v>
      </c>
      <c r="D485" s="48" t="s">
        <v>581</v>
      </c>
      <c r="E485" s="7" t="s">
        <v>1140</v>
      </c>
      <c r="F485" s="13">
        <v>2005</v>
      </c>
      <c r="G485" s="10">
        <v>0.03996527777777777</v>
      </c>
      <c r="H485" s="63">
        <v>0.003750847280880129</v>
      </c>
      <c r="I485" s="66"/>
    </row>
    <row r="486" spans="1:9" s="6" customFormat="1" ht="12" customHeight="1">
      <c r="A486" s="47" t="s">
        <v>1345</v>
      </c>
      <c r="B486" s="8" t="s">
        <v>1291</v>
      </c>
      <c r="C486" s="9" t="s">
        <v>571</v>
      </c>
      <c r="D486" s="48" t="s">
        <v>207</v>
      </c>
      <c r="E486" s="7" t="s">
        <v>1140</v>
      </c>
      <c r="F486" s="13">
        <v>2004</v>
      </c>
      <c r="G486" s="10">
        <v>0.03996527777777777</v>
      </c>
      <c r="H486" s="63">
        <v>0.003750847280880129</v>
      </c>
      <c r="I486" s="66"/>
    </row>
    <row r="487" spans="1:9" s="6" customFormat="1" ht="12" customHeight="1">
      <c r="A487" s="47" t="s">
        <v>1346</v>
      </c>
      <c r="B487" s="8" t="s">
        <v>486</v>
      </c>
      <c r="C487" s="9" t="s">
        <v>148</v>
      </c>
      <c r="D487" s="48" t="s">
        <v>95</v>
      </c>
      <c r="E487" s="7" t="s">
        <v>1140</v>
      </c>
      <c r="F487" s="13" t="s">
        <v>17</v>
      </c>
      <c r="G487" s="10">
        <v>0.03996527777777777</v>
      </c>
      <c r="H487" s="63">
        <v>0.003747330312027921</v>
      </c>
      <c r="I487" s="66"/>
    </row>
    <row r="488" spans="1:9" s="6" customFormat="1" ht="12" customHeight="1">
      <c r="A488" s="47" t="s">
        <v>1347</v>
      </c>
      <c r="B488" s="8" t="s">
        <v>1420</v>
      </c>
      <c r="C488" s="9" t="s">
        <v>1421</v>
      </c>
      <c r="D488" s="48" t="s">
        <v>578</v>
      </c>
      <c r="E488" s="7" t="s">
        <v>1140</v>
      </c>
      <c r="F488" s="13">
        <v>2005</v>
      </c>
      <c r="G488" s="10">
        <v>0.04002314814814815</v>
      </c>
      <c r="H488" s="63">
        <v>0.003756278568573266</v>
      </c>
      <c r="I488" s="66"/>
    </row>
    <row r="489" spans="1:9" s="6" customFormat="1" ht="12" customHeight="1">
      <c r="A489" s="47" t="s">
        <v>1348</v>
      </c>
      <c r="B489" s="8" t="s">
        <v>646</v>
      </c>
      <c r="C489" s="9" t="s">
        <v>1141</v>
      </c>
      <c r="D489" s="48" t="s">
        <v>27</v>
      </c>
      <c r="E489" s="7" t="s">
        <v>1139</v>
      </c>
      <c r="F489" s="13" t="s">
        <v>653</v>
      </c>
      <c r="G489" s="10">
        <v>0.04010416666666672</v>
      </c>
      <c r="H489" s="63">
        <v>0.0037603531801844088</v>
      </c>
      <c r="I489" s="66"/>
    </row>
    <row r="490" spans="1:9" s="6" customFormat="1" ht="12" customHeight="1">
      <c r="A490" s="47" t="s">
        <v>1349</v>
      </c>
      <c r="B490" s="8" t="s">
        <v>1527</v>
      </c>
      <c r="C490" s="9" t="s">
        <v>1037</v>
      </c>
      <c r="D490" s="48" t="s">
        <v>88</v>
      </c>
      <c r="E490" s="7" t="s">
        <v>1140</v>
      </c>
      <c r="F490" s="13" t="s">
        <v>1541</v>
      </c>
      <c r="G490" s="10">
        <v>0.04011574074074074</v>
      </c>
      <c r="H490" s="63">
        <v>0.0037649686288822844</v>
      </c>
      <c r="I490" s="66"/>
    </row>
    <row r="491" spans="1:9" s="6" customFormat="1" ht="12" customHeight="1">
      <c r="A491" s="62" t="s">
        <v>1350</v>
      </c>
      <c r="B491" s="49" t="s">
        <v>493</v>
      </c>
      <c r="C491" s="50" t="s">
        <v>647</v>
      </c>
      <c r="D491" s="51" t="s">
        <v>21</v>
      </c>
      <c r="E491" s="52" t="s">
        <v>1140</v>
      </c>
      <c r="F491" s="53" t="s">
        <v>553</v>
      </c>
      <c r="G491" s="54">
        <v>0.04041666666666667</v>
      </c>
      <c r="H491" s="64">
        <v>0.0037896546335364906</v>
      </c>
      <c r="I491" s="66"/>
    </row>
    <row r="492" spans="1:9" s="6" customFormat="1" ht="12" customHeight="1">
      <c r="A492" s="47" t="s">
        <v>1351</v>
      </c>
      <c r="B492" s="8" t="s">
        <v>495</v>
      </c>
      <c r="C492" s="9" t="s">
        <v>374</v>
      </c>
      <c r="D492" s="48" t="s">
        <v>286</v>
      </c>
      <c r="E492" s="7" t="s">
        <v>1140</v>
      </c>
      <c r="F492" s="13" t="s">
        <v>9</v>
      </c>
      <c r="G492" s="10">
        <v>0.040428240740740744</v>
      </c>
      <c r="H492" s="63">
        <v>0.003790739872549531</v>
      </c>
      <c r="I492" s="66"/>
    </row>
    <row r="493" spans="1:9" s="6" customFormat="1" ht="12" customHeight="1">
      <c r="A493" s="62" t="s">
        <v>1352</v>
      </c>
      <c r="B493" s="49" t="s">
        <v>1528</v>
      </c>
      <c r="C493" s="50" t="s">
        <v>231</v>
      </c>
      <c r="D493" s="51" t="s">
        <v>776</v>
      </c>
      <c r="E493" s="52" t="s">
        <v>1140</v>
      </c>
      <c r="F493" s="53" t="s">
        <v>1541</v>
      </c>
      <c r="G493" s="54">
        <v>0.040532407407407406</v>
      </c>
      <c r="H493" s="64">
        <v>0.003804073900272868</v>
      </c>
      <c r="I493" s="66"/>
    </row>
    <row r="494" spans="1:9" s="6" customFormat="1" ht="12" customHeight="1">
      <c r="A494" s="47" t="s">
        <v>1353</v>
      </c>
      <c r="B494" s="8" t="s">
        <v>497</v>
      </c>
      <c r="C494" s="9" t="s">
        <v>130</v>
      </c>
      <c r="D494" s="48" t="s">
        <v>498</v>
      </c>
      <c r="E494" s="7" t="s">
        <v>1140</v>
      </c>
      <c r="F494" s="13" t="s">
        <v>17</v>
      </c>
      <c r="G494" s="10">
        <v>0.040729166666666664</v>
      </c>
      <c r="H494" s="63">
        <v>0.0038189560868885763</v>
      </c>
      <c r="I494" s="66"/>
    </row>
    <row r="495" spans="1:9" s="6" customFormat="1" ht="12" customHeight="1">
      <c r="A495" s="47" t="s">
        <v>1354</v>
      </c>
      <c r="B495" s="8" t="s">
        <v>1295</v>
      </c>
      <c r="C495" s="9" t="s">
        <v>1296</v>
      </c>
      <c r="D495" s="48" t="s">
        <v>580</v>
      </c>
      <c r="E495" s="7" t="s">
        <v>1140</v>
      </c>
      <c r="F495" s="13">
        <v>2005</v>
      </c>
      <c r="G495" s="10">
        <v>0.04078703703703704</v>
      </c>
      <c r="H495" s="63">
        <v>0.003827971566122669</v>
      </c>
      <c r="I495" s="66"/>
    </row>
    <row r="496" spans="1:9" s="6" customFormat="1" ht="12" customHeight="1">
      <c r="A496" s="47" t="s">
        <v>1355</v>
      </c>
      <c r="B496" s="8" t="s">
        <v>521</v>
      </c>
      <c r="C496" s="9" t="s">
        <v>1292</v>
      </c>
      <c r="D496" s="48" t="s">
        <v>316</v>
      </c>
      <c r="E496" s="7" t="s">
        <v>1140</v>
      </c>
      <c r="F496" s="13">
        <v>2004</v>
      </c>
      <c r="G496" s="10">
        <v>0.04079861111111111</v>
      </c>
      <c r="H496" s="63">
        <v>0.0038290578236612966</v>
      </c>
      <c r="I496" s="66"/>
    </row>
    <row r="497" spans="1:9" s="6" customFormat="1" ht="12" customHeight="1">
      <c r="A497" s="47" t="s">
        <v>1356</v>
      </c>
      <c r="B497" s="8" t="s">
        <v>500</v>
      </c>
      <c r="C497" s="9" t="s">
        <v>501</v>
      </c>
      <c r="D497" s="48" t="s">
        <v>234</v>
      </c>
      <c r="E497" s="7" t="s">
        <v>1140</v>
      </c>
      <c r="F497" s="13" t="s">
        <v>9</v>
      </c>
      <c r="G497" s="10">
        <v>0.04079861111111111</v>
      </c>
      <c r="H497" s="63">
        <v>0.0038254675209668182</v>
      </c>
      <c r="I497" s="66"/>
    </row>
    <row r="498" spans="1:9" s="6" customFormat="1" ht="12" customHeight="1">
      <c r="A498" s="47" t="s">
        <v>1357</v>
      </c>
      <c r="B498" s="8" t="s">
        <v>1529</v>
      </c>
      <c r="C498" s="9" t="s">
        <v>729</v>
      </c>
      <c r="D498" s="48" t="s">
        <v>57</v>
      </c>
      <c r="E498" s="7" t="s">
        <v>1140</v>
      </c>
      <c r="F498" s="13" t="s">
        <v>1541</v>
      </c>
      <c r="G498" s="10">
        <v>0.04090277777777778</v>
      </c>
      <c r="H498" s="63">
        <v>0.0038388341415089428</v>
      </c>
      <c r="I498" s="66"/>
    </row>
    <row r="499" spans="1:9" ht="0.75" customHeight="1">
      <c r="A499" s="47" t="s">
        <v>1433</v>
      </c>
      <c r="B499" s="8" t="s">
        <v>503</v>
      </c>
      <c r="C499" s="9" t="s">
        <v>47</v>
      </c>
      <c r="D499" s="48" t="s">
        <v>44</v>
      </c>
      <c r="E499" s="7" t="s">
        <v>1140</v>
      </c>
      <c r="F499" s="13" t="s">
        <v>553</v>
      </c>
      <c r="G499" s="10">
        <v>0.040949074074074075</v>
      </c>
      <c r="H499" s="63">
        <v>0.003839575628136341</v>
      </c>
      <c r="I499" s="1"/>
    </row>
    <row r="500" spans="1:8" ht="12.75">
      <c r="A500" s="47" t="s">
        <v>1434</v>
      </c>
      <c r="B500" s="8" t="s">
        <v>1070</v>
      </c>
      <c r="C500" s="9" t="s">
        <v>127</v>
      </c>
      <c r="D500" s="48" t="s">
        <v>1047</v>
      </c>
      <c r="E500" s="7" t="s">
        <v>1140</v>
      </c>
      <c r="F500" s="13">
        <v>2003</v>
      </c>
      <c r="G500" s="10">
        <v>0.041053240740740744</v>
      </c>
      <c r="H500" s="63">
        <v>0.0038493427792537036</v>
      </c>
    </row>
    <row r="501" spans="1:8" ht="12.75">
      <c r="A501" s="47" t="s">
        <v>1435</v>
      </c>
      <c r="B501" s="8" t="s">
        <v>1530</v>
      </c>
      <c r="C501" s="9" t="s">
        <v>460</v>
      </c>
      <c r="D501" s="48" t="s">
        <v>580</v>
      </c>
      <c r="E501" s="7" t="s">
        <v>1140</v>
      </c>
      <c r="F501" s="13" t="s">
        <v>1541</v>
      </c>
      <c r="G501" s="10">
        <v>0.04109953703703704</v>
      </c>
      <c r="H501" s="63">
        <v>0.0038573005196656067</v>
      </c>
    </row>
    <row r="502" spans="1:8" ht="12.75">
      <c r="A502" s="47" t="s">
        <v>1436</v>
      </c>
      <c r="B502" s="8" t="s">
        <v>1293</v>
      </c>
      <c r="C502" s="9" t="s">
        <v>1294</v>
      </c>
      <c r="D502" s="48" t="s">
        <v>37</v>
      </c>
      <c r="E502" s="7" t="s">
        <v>1140</v>
      </c>
      <c r="F502" s="13">
        <v>2004</v>
      </c>
      <c r="G502" s="10">
        <v>0.041226851851851855</v>
      </c>
      <c r="H502" s="63">
        <v>0.0038692493525905075</v>
      </c>
    </row>
    <row r="503" spans="1:8" ht="12.75">
      <c r="A503" s="47" t="s">
        <v>1437</v>
      </c>
      <c r="B503" s="8" t="s">
        <v>538</v>
      </c>
      <c r="C503" s="9" t="s">
        <v>148</v>
      </c>
      <c r="D503" s="48" t="s">
        <v>539</v>
      </c>
      <c r="E503" s="7" t="s">
        <v>1140</v>
      </c>
      <c r="F503" s="13" t="s">
        <v>653</v>
      </c>
      <c r="G503" s="10">
        <v>0.04135416666666658</v>
      </c>
      <c r="H503" s="63">
        <v>0.003877558993592741</v>
      </c>
    </row>
    <row r="504" spans="1:8" ht="12.75">
      <c r="A504" s="47" t="s">
        <v>1438</v>
      </c>
      <c r="B504" s="8" t="s">
        <v>920</v>
      </c>
      <c r="C504" s="9" t="s">
        <v>245</v>
      </c>
      <c r="D504" s="48" t="s">
        <v>16</v>
      </c>
      <c r="E504" s="7" t="s">
        <v>1140</v>
      </c>
      <c r="F504" s="13" t="s">
        <v>929</v>
      </c>
      <c r="G504" s="10">
        <v>0.041354166666666664</v>
      </c>
      <c r="H504" s="63">
        <v>0.003877558993592749</v>
      </c>
    </row>
    <row r="505" spans="1:8" ht="12.75">
      <c r="A505" s="47" t="s">
        <v>1439</v>
      </c>
      <c r="B505" s="8" t="s">
        <v>1051</v>
      </c>
      <c r="C505" s="9" t="s">
        <v>148</v>
      </c>
      <c r="D505" s="48" t="s">
        <v>71</v>
      </c>
      <c r="E505" s="7" t="s">
        <v>1140</v>
      </c>
      <c r="F505" s="13" t="s">
        <v>553</v>
      </c>
      <c r="G505" s="10">
        <v>0.04142361111111111</v>
      </c>
      <c r="H505" s="63">
        <v>0.0038840704276709905</v>
      </c>
    </row>
    <row r="506" spans="1:8" ht="12.75">
      <c r="A506" s="62" t="s">
        <v>1440</v>
      </c>
      <c r="B506" s="49" t="s">
        <v>513</v>
      </c>
      <c r="C506" s="50" t="s">
        <v>231</v>
      </c>
      <c r="D506" s="51" t="s">
        <v>71</v>
      </c>
      <c r="E506" s="52" t="s">
        <v>1140</v>
      </c>
      <c r="F506" s="53" t="s">
        <v>653</v>
      </c>
      <c r="G506" s="54">
        <v>0.041435185185185075</v>
      </c>
      <c r="H506" s="64">
        <v>0.0038851556666840204</v>
      </c>
    </row>
    <row r="507" spans="1:8" ht="12.75">
      <c r="A507" s="62" t="s">
        <v>1441</v>
      </c>
      <c r="B507" s="49" t="s">
        <v>1531</v>
      </c>
      <c r="C507" s="50" t="s">
        <v>231</v>
      </c>
      <c r="D507" s="51" t="s">
        <v>1047</v>
      </c>
      <c r="E507" s="52" t="s">
        <v>1140</v>
      </c>
      <c r="F507" s="53" t="s">
        <v>1541</v>
      </c>
      <c r="G507" s="54">
        <v>0.041539351851851855</v>
      </c>
      <c r="H507" s="64">
        <v>0.003898578306133445</v>
      </c>
    </row>
    <row r="508" spans="1:8" ht="12.75">
      <c r="A508" s="62" t="s">
        <v>1442</v>
      </c>
      <c r="B508" s="49" t="s">
        <v>1422</v>
      </c>
      <c r="C508" s="50" t="s">
        <v>231</v>
      </c>
      <c r="D508" s="51" t="s">
        <v>34</v>
      </c>
      <c r="E508" s="52" t="s">
        <v>1140</v>
      </c>
      <c r="F508" s="53">
        <v>2005</v>
      </c>
      <c r="G508" s="54">
        <v>0.04158564814814815</v>
      </c>
      <c r="H508" s="64">
        <v>0.003902923336287954</v>
      </c>
    </row>
    <row r="509" spans="1:8" ht="12.75">
      <c r="A509" s="47" t="s">
        <v>1443</v>
      </c>
      <c r="B509" s="8" t="s">
        <v>506</v>
      </c>
      <c r="C509" s="9" t="s">
        <v>507</v>
      </c>
      <c r="D509" s="48" t="s">
        <v>16</v>
      </c>
      <c r="E509" s="7" t="s">
        <v>1140</v>
      </c>
      <c r="F509" s="13" t="s">
        <v>9</v>
      </c>
      <c r="G509" s="10">
        <v>0.0416550925925926</v>
      </c>
      <c r="H509" s="63">
        <v>0.0039057752079317957</v>
      </c>
    </row>
    <row r="510" spans="1:8" ht="12.75">
      <c r="A510" s="47" t="s">
        <v>1444</v>
      </c>
      <c r="B510" s="8" t="s">
        <v>1048</v>
      </c>
      <c r="C510" s="9" t="s">
        <v>728</v>
      </c>
      <c r="D510" s="48" t="s">
        <v>347</v>
      </c>
      <c r="E510" s="7" t="s">
        <v>1140</v>
      </c>
      <c r="F510" s="13">
        <v>2003</v>
      </c>
      <c r="G510" s="10">
        <v>0.04172453703703704</v>
      </c>
      <c r="H510" s="63">
        <v>0.003912286642010037</v>
      </c>
    </row>
    <row r="511" spans="1:8" ht="12.75">
      <c r="A511" s="47" t="s">
        <v>1445</v>
      </c>
      <c r="B511" s="8" t="s">
        <v>1050</v>
      </c>
      <c r="C511" s="9" t="s">
        <v>148</v>
      </c>
      <c r="D511" s="48" t="s">
        <v>261</v>
      </c>
      <c r="E511" s="7" t="s">
        <v>1140</v>
      </c>
      <c r="F511" s="13">
        <v>2003</v>
      </c>
      <c r="G511" s="10">
        <v>0.041840277777777775</v>
      </c>
      <c r="H511" s="63">
        <v>0.003923139032140439</v>
      </c>
    </row>
    <row r="512" spans="1:8" ht="12.75">
      <c r="A512" s="47" t="s">
        <v>1446</v>
      </c>
      <c r="B512" s="8" t="s">
        <v>649</v>
      </c>
      <c r="C512" s="9" t="s">
        <v>374</v>
      </c>
      <c r="D512" s="48" t="s">
        <v>188</v>
      </c>
      <c r="E512" s="7" t="s">
        <v>1140</v>
      </c>
      <c r="F512" s="13" t="s">
        <v>653</v>
      </c>
      <c r="G512" s="10">
        <v>0.04190972222222222</v>
      </c>
      <c r="H512" s="63">
        <v>0.003929650466218681</v>
      </c>
    </row>
    <row r="513" spans="1:8" ht="12.75">
      <c r="A513" s="62" t="s">
        <v>1447</v>
      </c>
      <c r="B513" s="49" t="s">
        <v>648</v>
      </c>
      <c r="C513" s="50" t="s">
        <v>231</v>
      </c>
      <c r="D513" s="51" t="s">
        <v>13</v>
      </c>
      <c r="E513" s="52" t="s">
        <v>1140</v>
      </c>
      <c r="F513" s="53" t="s">
        <v>653</v>
      </c>
      <c r="G513" s="54">
        <v>0.04190972222222222</v>
      </c>
      <c r="H513" s="64">
        <v>0.003929650466218681</v>
      </c>
    </row>
    <row r="514" spans="1:8" ht="12.75">
      <c r="A514" s="47" t="s">
        <v>1448</v>
      </c>
      <c r="B514" s="8" t="s">
        <v>787</v>
      </c>
      <c r="C514" s="9" t="s">
        <v>729</v>
      </c>
      <c r="D514" s="48" t="s">
        <v>275</v>
      </c>
      <c r="E514" s="7" t="s">
        <v>1140</v>
      </c>
      <c r="F514" s="13">
        <v>2001</v>
      </c>
      <c r="G514" s="10">
        <v>0.04203703703703703</v>
      </c>
      <c r="H514" s="63">
        <v>0.003941588095362122</v>
      </c>
    </row>
    <row r="515" spans="1:8" ht="12.75">
      <c r="A515" s="47" t="s">
        <v>1449</v>
      </c>
      <c r="B515" s="8" t="s">
        <v>509</v>
      </c>
      <c r="C515" s="9" t="s">
        <v>299</v>
      </c>
      <c r="D515" s="48" t="s">
        <v>583</v>
      </c>
      <c r="E515" s="7" t="s">
        <v>1140</v>
      </c>
      <c r="F515" s="13" t="s">
        <v>9</v>
      </c>
      <c r="G515" s="10">
        <v>0.04207175925925926</v>
      </c>
      <c r="H515" s="63">
        <v>0.0039448438124012435</v>
      </c>
    </row>
    <row r="516" spans="1:8" ht="12.75">
      <c r="A516" s="47" t="s">
        <v>1450</v>
      </c>
      <c r="B516" s="8" t="s">
        <v>650</v>
      </c>
      <c r="C516" s="9" t="s">
        <v>315</v>
      </c>
      <c r="D516" s="48" t="s">
        <v>385</v>
      </c>
      <c r="E516" s="7" t="s">
        <v>1140</v>
      </c>
      <c r="F516" s="13" t="s">
        <v>653</v>
      </c>
      <c r="G516" s="10">
        <v>0.04228009259259258</v>
      </c>
      <c r="H516" s="63">
        <v>0.003964378114635967</v>
      </c>
    </row>
    <row r="517" spans="1:8" ht="12.75">
      <c r="A517" s="47" t="s">
        <v>1451</v>
      </c>
      <c r="B517" s="8" t="s">
        <v>1423</v>
      </c>
      <c r="C517" s="9" t="s">
        <v>1389</v>
      </c>
      <c r="D517" s="48" t="s">
        <v>347</v>
      </c>
      <c r="E517" s="7" t="s">
        <v>1140</v>
      </c>
      <c r="F517" s="13">
        <v>2005</v>
      </c>
      <c r="G517" s="10">
        <v>0.042337962962962966</v>
      </c>
      <c r="H517" s="63">
        <v>0.00397353007629873</v>
      </c>
    </row>
    <row r="518" spans="1:8" ht="12.75">
      <c r="A518" s="61" t="s">
        <v>1452</v>
      </c>
      <c r="B518" s="55" t="s">
        <v>1424</v>
      </c>
      <c r="C518" s="56" t="s">
        <v>137</v>
      </c>
      <c r="D518" s="57" t="s">
        <v>583</v>
      </c>
      <c r="E518" s="58" t="s">
        <v>1140</v>
      </c>
      <c r="F518" s="59">
        <v>2005</v>
      </c>
      <c r="G518" s="60">
        <v>0.04245370370370371</v>
      </c>
      <c r="H518" s="65">
        <v>0.0039843926516850035</v>
      </c>
    </row>
    <row r="519" spans="1:8" ht="12.75">
      <c r="A519" s="47" t="s">
        <v>1453</v>
      </c>
      <c r="B519" s="8" t="s">
        <v>1425</v>
      </c>
      <c r="C519" s="9" t="s">
        <v>1382</v>
      </c>
      <c r="D519" s="48" t="s">
        <v>307</v>
      </c>
      <c r="E519" s="7" t="s">
        <v>1140</v>
      </c>
      <c r="F519" s="13">
        <v>2005</v>
      </c>
      <c r="G519" s="10">
        <v>0.0425462962962963</v>
      </c>
      <c r="H519" s="63">
        <v>0.003993082711994021</v>
      </c>
    </row>
    <row r="520" spans="1:8" ht="12.75">
      <c r="A520" s="47" t="s">
        <v>1454</v>
      </c>
      <c r="B520" s="8" t="s">
        <v>1053</v>
      </c>
      <c r="C520" s="9" t="s">
        <v>1054</v>
      </c>
      <c r="D520" s="48" t="s">
        <v>124</v>
      </c>
      <c r="E520" s="7" t="s">
        <v>1140</v>
      </c>
      <c r="F520" s="13">
        <v>2005</v>
      </c>
      <c r="G520" s="10">
        <v>0.042777777777777776</v>
      </c>
      <c r="H520" s="63">
        <v>0.004014807862766568</v>
      </c>
    </row>
    <row r="521" spans="1:8" ht="12.75">
      <c r="A521" s="62" t="s">
        <v>1455</v>
      </c>
      <c r="B521" s="49" t="s">
        <v>1532</v>
      </c>
      <c r="C521" s="50" t="s">
        <v>231</v>
      </c>
      <c r="D521" s="51" t="s">
        <v>1047</v>
      </c>
      <c r="E521" s="52" t="s">
        <v>1140</v>
      </c>
      <c r="F521" s="53" t="s">
        <v>1541</v>
      </c>
      <c r="G521" s="54">
        <v>0.04280092592592593</v>
      </c>
      <c r="H521" s="64">
        <v>0.004016980377843823</v>
      </c>
    </row>
    <row r="522" spans="1:8" ht="12.75">
      <c r="A522" s="47" t="s">
        <v>1456</v>
      </c>
      <c r="B522" s="8" t="s">
        <v>1067</v>
      </c>
      <c r="C522" s="9" t="s">
        <v>1006</v>
      </c>
      <c r="D522" s="48" t="s">
        <v>27</v>
      </c>
      <c r="E522" s="7" t="s">
        <v>1140</v>
      </c>
      <c r="F522" s="13" t="s">
        <v>1541</v>
      </c>
      <c r="G522" s="10">
        <v>0.0428587962962963</v>
      </c>
      <c r="H522" s="63">
        <v>0.004022411665536959</v>
      </c>
    </row>
    <row r="523" spans="1:8" ht="12.75">
      <c r="A523" s="47" t="s">
        <v>1457</v>
      </c>
      <c r="B523" s="8" t="s">
        <v>1297</v>
      </c>
      <c r="C523" s="9" t="s">
        <v>1298</v>
      </c>
      <c r="D523" s="48" t="s">
        <v>307</v>
      </c>
      <c r="E523" s="7" t="s">
        <v>1140</v>
      </c>
      <c r="F523" s="13">
        <v>2004</v>
      </c>
      <c r="G523" s="10">
        <v>0.04306712962962963</v>
      </c>
      <c r="H523" s="63">
        <v>0.00404196430123225</v>
      </c>
    </row>
    <row r="524" spans="1:8" ht="12.75">
      <c r="A524" s="47" t="s">
        <v>1458</v>
      </c>
      <c r="B524" s="8" t="s">
        <v>515</v>
      </c>
      <c r="C524" s="9" t="s">
        <v>457</v>
      </c>
      <c r="D524" s="48" t="s">
        <v>286</v>
      </c>
      <c r="E524" s="7" t="s">
        <v>1140</v>
      </c>
      <c r="F524" s="13" t="s">
        <v>9</v>
      </c>
      <c r="G524" s="10">
        <v>0.043125</v>
      </c>
      <c r="H524" s="63">
        <v>0.004043600562587905</v>
      </c>
    </row>
    <row r="525" spans="1:8" ht="12.75">
      <c r="A525" s="47" t="s">
        <v>1459</v>
      </c>
      <c r="B525" s="8" t="s">
        <v>1469</v>
      </c>
      <c r="C525" s="9" t="s">
        <v>47</v>
      </c>
      <c r="D525" s="48" t="s">
        <v>207</v>
      </c>
      <c r="E525" s="7" t="s">
        <v>1140</v>
      </c>
      <c r="F525" s="13">
        <v>2005</v>
      </c>
      <c r="G525" s="10">
        <v>0.043182870370370365</v>
      </c>
      <c r="H525" s="63">
        <v>0.004052826876618523</v>
      </c>
    </row>
    <row r="526" spans="1:8" ht="12.75">
      <c r="A526" s="47" t="s">
        <v>1460</v>
      </c>
      <c r="B526" s="8" t="s">
        <v>563</v>
      </c>
      <c r="C526" s="9" t="s">
        <v>727</v>
      </c>
      <c r="D526" s="48" t="s">
        <v>583</v>
      </c>
      <c r="E526" s="7" t="s">
        <v>1140</v>
      </c>
      <c r="F526" s="13">
        <v>2001</v>
      </c>
      <c r="G526" s="10">
        <v>0.04327546296296297</v>
      </c>
      <c r="H526" s="63">
        <v>0.0040577086697574285</v>
      </c>
    </row>
    <row r="527" spans="1:8" ht="12.75">
      <c r="A527" s="47" t="s">
        <v>1461</v>
      </c>
      <c r="B527" s="8" t="s">
        <v>1299</v>
      </c>
      <c r="C527" s="9" t="s">
        <v>1300</v>
      </c>
      <c r="D527" s="48" t="s">
        <v>95</v>
      </c>
      <c r="E527" s="7" t="s">
        <v>1301</v>
      </c>
      <c r="F527" s="13">
        <v>2004</v>
      </c>
      <c r="G527" s="10">
        <v>0.04329861111111111</v>
      </c>
      <c r="H527" s="63">
        <v>0.004063689452004797</v>
      </c>
    </row>
    <row r="528" spans="1:8" ht="12.75">
      <c r="A528" s="47" t="s">
        <v>1462</v>
      </c>
      <c r="B528" s="8" t="s">
        <v>518</v>
      </c>
      <c r="C528" s="9" t="s">
        <v>463</v>
      </c>
      <c r="D528" s="48" t="s">
        <v>286</v>
      </c>
      <c r="E528" s="7" t="s">
        <v>1140</v>
      </c>
      <c r="F528" s="13" t="s">
        <v>17</v>
      </c>
      <c r="G528" s="10">
        <v>0.04358796296296297</v>
      </c>
      <c r="H528" s="63">
        <v>0.004087010123109514</v>
      </c>
    </row>
    <row r="529" spans="1:8" ht="12.75">
      <c r="A529" s="47" t="s">
        <v>1463</v>
      </c>
      <c r="B529" s="8" t="s">
        <v>520</v>
      </c>
      <c r="C529" s="9" t="s">
        <v>374</v>
      </c>
      <c r="D529" s="48" t="s">
        <v>57</v>
      </c>
      <c r="E529" s="7" t="s">
        <v>1140</v>
      </c>
      <c r="F529" s="13" t="s">
        <v>9</v>
      </c>
      <c r="G529" s="10">
        <v>0.04361111111111111</v>
      </c>
      <c r="H529" s="63">
        <v>0.004089180601135594</v>
      </c>
    </row>
    <row r="530" spans="1:8" ht="12.75">
      <c r="A530" s="47" t="s">
        <v>1464</v>
      </c>
      <c r="B530" s="8" t="s">
        <v>1533</v>
      </c>
      <c r="C530" s="9" t="s">
        <v>1512</v>
      </c>
      <c r="D530" s="48" t="s">
        <v>13</v>
      </c>
      <c r="E530" s="7" t="s">
        <v>1140</v>
      </c>
      <c r="F530" s="13" t="s">
        <v>1541</v>
      </c>
      <c r="G530" s="10">
        <v>0.04375</v>
      </c>
      <c r="H530" s="63">
        <v>0.004106053496011263</v>
      </c>
    </row>
    <row r="531" spans="1:8" ht="12.75">
      <c r="A531" s="47" t="s">
        <v>1465</v>
      </c>
      <c r="B531" s="8" t="s">
        <v>1426</v>
      </c>
      <c r="C531" s="9" t="s">
        <v>1427</v>
      </c>
      <c r="D531" s="48" t="s">
        <v>21</v>
      </c>
      <c r="E531" s="7" t="s">
        <v>1140</v>
      </c>
      <c r="F531" s="13">
        <v>2005</v>
      </c>
      <c r="G531" s="10">
        <v>0.0437962962962963</v>
      </c>
      <c r="H531" s="63">
        <v>0.004110398526165772</v>
      </c>
    </row>
    <row r="532" spans="1:8" ht="12.75">
      <c r="A532" s="47" t="s">
        <v>1466</v>
      </c>
      <c r="B532" s="8" t="s">
        <v>523</v>
      </c>
      <c r="C532" s="9" t="s">
        <v>50</v>
      </c>
      <c r="D532" s="48" t="s">
        <v>37</v>
      </c>
      <c r="E532" s="7" t="s">
        <v>1140</v>
      </c>
      <c r="F532" s="13" t="s">
        <v>17</v>
      </c>
      <c r="G532" s="10">
        <v>0.04400462962962962</v>
      </c>
      <c r="H532" s="63">
        <v>0.0041260787275789615</v>
      </c>
    </row>
    <row r="533" spans="1:8" ht="12.75">
      <c r="A533" s="47" t="s">
        <v>1467</v>
      </c>
      <c r="B533" s="8" t="s">
        <v>788</v>
      </c>
      <c r="C533" s="9" t="s">
        <v>722</v>
      </c>
      <c r="D533" s="48" t="s">
        <v>539</v>
      </c>
      <c r="E533" s="7" t="s">
        <v>1140</v>
      </c>
      <c r="F533" s="13">
        <v>2001</v>
      </c>
      <c r="G533" s="10">
        <v>0.044120370370370365</v>
      </c>
      <c r="H533" s="63">
        <v>0.004136931117709364</v>
      </c>
    </row>
    <row r="534" spans="1:8" ht="12.75">
      <c r="A534" s="47" t="s">
        <v>1542</v>
      </c>
      <c r="B534" s="8" t="s">
        <v>921</v>
      </c>
      <c r="C534" s="9" t="s">
        <v>564</v>
      </c>
      <c r="D534" s="48" t="s">
        <v>37</v>
      </c>
      <c r="E534" s="7" t="s">
        <v>1140</v>
      </c>
      <c r="F534" s="13" t="s">
        <v>929</v>
      </c>
      <c r="G534" s="10">
        <v>0.04434027777777778</v>
      </c>
      <c r="H534" s="63">
        <v>0.004157550658957129</v>
      </c>
    </row>
    <row r="535" spans="1:8" ht="12.75">
      <c r="A535" s="47" t="s">
        <v>1543</v>
      </c>
      <c r="B535" s="8" t="s">
        <v>922</v>
      </c>
      <c r="C535" s="9" t="s">
        <v>154</v>
      </c>
      <c r="D535" s="48" t="s">
        <v>6</v>
      </c>
      <c r="E535" s="7" t="s">
        <v>1140</v>
      </c>
      <c r="F535" s="13" t="s">
        <v>929</v>
      </c>
      <c r="G535" s="10">
        <v>0.04457175925925926</v>
      </c>
      <c r="H535" s="63">
        <v>0.004179255439217934</v>
      </c>
    </row>
    <row r="536" spans="1:8" ht="12.75">
      <c r="A536" s="47" t="s">
        <v>1544</v>
      </c>
      <c r="B536" s="8" t="s">
        <v>527</v>
      </c>
      <c r="C536" s="9" t="s">
        <v>556</v>
      </c>
      <c r="D536" s="48" t="s">
        <v>61</v>
      </c>
      <c r="E536" s="7" t="s">
        <v>1140</v>
      </c>
      <c r="F536" s="13" t="s">
        <v>17</v>
      </c>
      <c r="G536" s="10">
        <v>0.044826388888888895</v>
      </c>
      <c r="H536" s="63">
        <v>0.00420313069750482</v>
      </c>
    </row>
    <row r="537" spans="1:8" ht="12.75">
      <c r="A537" s="47" t="s">
        <v>1545</v>
      </c>
      <c r="B537" s="8" t="s">
        <v>525</v>
      </c>
      <c r="C537" s="9" t="s">
        <v>319</v>
      </c>
      <c r="D537" s="48" t="s">
        <v>27</v>
      </c>
      <c r="E537" s="7" t="s">
        <v>1140</v>
      </c>
      <c r="F537" s="13" t="s">
        <v>17</v>
      </c>
      <c r="G537" s="10">
        <v>0.044826388888888895</v>
      </c>
      <c r="H537" s="63">
        <v>0.00420313069750482</v>
      </c>
    </row>
    <row r="538" spans="1:8" ht="12.75">
      <c r="A538" s="47" t="s">
        <v>1546</v>
      </c>
      <c r="B538" s="8" t="s">
        <v>1302</v>
      </c>
      <c r="C538" s="9" t="s">
        <v>1232</v>
      </c>
      <c r="D538" s="48" t="s">
        <v>580</v>
      </c>
      <c r="E538" s="7" t="s">
        <v>1140</v>
      </c>
      <c r="F538" s="13">
        <v>2004</v>
      </c>
      <c r="G538" s="10">
        <v>0.04491898148148148</v>
      </c>
      <c r="H538" s="63">
        <v>0.004215765507412622</v>
      </c>
    </row>
    <row r="539" spans="1:8" ht="12.75">
      <c r="A539" s="47" t="s">
        <v>1547</v>
      </c>
      <c r="B539" s="8" t="s">
        <v>1055</v>
      </c>
      <c r="C539" s="9" t="s">
        <v>1056</v>
      </c>
      <c r="D539" s="48" t="s">
        <v>13</v>
      </c>
      <c r="E539" s="7" t="s">
        <v>1140</v>
      </c>
      <c r="F539" s="13">
        <v>2003</v>
      </c>
      <c r="G539" s="10">
        <v>0.04505787037037037</v>
      </c>
      <c r="H539" s="63">
        <v>0.004224835477765624</v>
      </c>
    </row>
    <row r="540" spans="1:8" ht="12.75">
      <c r="A540" s="47" t="s">
        <v>1548</v>
      </c>
      <c r="B540" s="8" t="s">
        <v>923</v>
      </c>
      <c r="C540" s="9" t="s">
        <v>47</v>
      </c>
      <c r="D540" s="48" t="s">
        <v>158</v>
      </c>
      <c r="E540" s="7" t="s">
        <v>1140</v>
      </c>
      <c r="F540" s="13" t="s">
        <v>929</v>
      </c>
      <c r="G540" s="10">
        <v>0.04506944444444445</v>
      </c>
      <c r="H540" s="63">
        <v>0.0042259207167786635</v>
      </c>
    </row>
    <row r="541" spans="1:8" ht="12.75">
      <c r="A541" s="47" t="s">
        <v>1549</v>
      </c>
      <c r="B541" s="8" t="s">
        <v>529</v>
      </c>
      <c r="C541" s="9" t="s">
        <v>530</v>
      </c>
      <c r="D541" s="48" t="s">
        <v>71</v>
      </c>
      <c r="E541" s="7" t="s">
        <v>1140</v>
      </c>
      <c r="F541" s="13" t="s">
        <v>553</v>
      </c>
      <c r="G541" s="10">
        <v>0.045162037037037035</v>
      </c>
      <c r="H541" s="63">
        <v>0.004234602628882985</v>
      </c>
    </row>
    <row r="542" spans="1:8" ht="12.75">
      <c r="A542" s="47" t="s">
        <v>1550</v>
      </c>
      <c r="B542" s="8" t="s">
        <v>532</v>
      </c>
      <c r="C542" s="9" t="s">
        <v>87</v>
      </c>
      <c r="D542" s="48" t="s">
        <v>34</v>
      </c>
      <c r="E542" s="7" t="s">
        <v>1140</v>
      </c>
      <c r="F542" s="13" t="s">
        <v>553</v>
      </c>
      <c r="G542" s="10">
        <v>0.045162037037037035</v>
      </c>
      <c r="H542" s="63">
        <v>0.004234602628882985</v>
      </c>
    </row>
    <row r="543" spans="1:8" ht="12.75">
      <c r="A543" s="47" t="s">
        <v>1551</v>
      </c>
      <c r="B543" s="8" t="s">
        <v>924</v>
      </c>
      <c r="C543" s="9" t="s">
        <v>154</v>
      </c>
      <c r="D543" s="48" t="s">
        <v>898</v>
      </c>
      <c r="E543" s="7" t="s">
        <v>1140</v>
      </c>
      <c r="F543" s="13" t="s">
        <v>929</v>
      </c>
      <c r="G543" s="10">
        <v>0.045173611111111116</v>
      </c>
      <c r="H543" s="63">
        <v>0.004235687867896026</v>
      </c>
    </row>
    <row r="544" spans="1:8" ht="12.75">
      <c r="A544" s="47" t="s">
        <v>1552</v>
      </c>
      <c r="B544" s="8" t="s">
        <v>651</v>
      </c>
      <c r="C544" s="9" t="s">
        <v>572</v>
      </c>
      <c r="D544" s="48" t="s">
        <v>576</v>
      </c>
      <c r="E544" s="7" t="s">
        <v>1140</v>
      </c>
      <c r="F544" s="13" t="s">
        <v>653</v>
      </c>
      <c r="G544" s="10">
        <v>0.045196759259259256</v>
      </c>
      <c r="H544" s="63">
        <v>0.004237858345922106</v>
      </c>
    </row>
    <row r="545" spans="1:8" ht="12.75">
      <c r="A545" s="47" t="s">
        <v>1553</v>
      </c>
      <c r="B545" s="8" t="s">
        <v>790</v>
      </c>
      <c r="C545" s="9" t="s">
        <v>925</v>
      </c>
      <c r="D545" s="48" t="s">
        <v>791</v>
      </c>
      <c r="E545" s="7" t="s">
        <v>1140</v>
      </c>
      <c r="F545" s="13" t="s">
        <v>929</v>
      </c>
      <c r="G545" s="10">
        <v>0.04520833333333333</v>
      </c>
      <c r="H545" s="63">
        <v>0.004238943584935146</v>
      </c>
    </row>
    <row r="546" spans="1:8" ht="12.75">
      <c r="A546" s="62" t="s">
        <v>1554</v>
      </c>
      <c r="B546" s="49" t="s">
        <v>789</v>
      </c>
      <c r="C546" s="50" t="s">
        <v>231</v>
      </c>
      <c r="D546" s="51" t="s">
        <v>57</v>
      </c>
      <c r="E546" s="52" t="s">
        <v>1140</v>
      </c>
      <c r="F546" s="53">
        <v>2001</v>
      </c>
      <c r="G546" s="54">
        <v>0.045231481481481484</v>
      </c>
      <c r="H546" s="64">
        <v>0.004241114062961227</v>
      </c>
    </row>
    <row r="547" spans="1:8" ht="12.75">
      <c r="A547" s="47" t="s">
        <v>1555</v>
      </c>
      <c r="B547" s="8" t="s">
        <v>1303</v>
      </c>
      <c r="C547" s="9" t="s">
        <v>1304</v>
      </c>
      <c r="D547" s="48" t="s">
        <v>928</v>
      </c>
      <c r="E547" s="7" t="s">
        <v>1140</v>
      </c>
      <c r="F547" s="13">
        <v>2004</v>
      </c>
      <c r="G547" s="10">
        <v>0.04572916666666666</v>
      </c>
      <c r="H547" s="63">
        <v>0.004291803535116534</v>
      </c>
    </row>
    <row r="548" spans="1:8" ht="12.75">
      <c r="A548" s="47" t="s">
        <v>1556</v>
      </c>
      <c r="B548" s="8" t="s">
        <v>1057</v>
      </c>
      <c r="C548" s="9" t="s">
        <v>374</v>
      </c>
      <c r="D548" s="48" t="s">
        <v>581</v>
      </c>
      <c r="E548" s="7" t="s">
        <v>1140</v>
      </c>
      <c r="F548" s="13">
        <v>2003</v>
      </c>
      <c r="G548" s="10">
        <v>0.045925925925925926</v>
      </c>
      <c r="H548" s="63">
        <v>0.004306228403743641</v>
      </c>
    </row>
    <row r="549" spans="1:8" ht="12.75">
      <c r="A549" s="47" t="s">
        <v>1557</v>
      </c>
      <c r="B549" s="8" t="s">
        <v>1534</v>
      </c>
      <c r="C549" s="9" t="s">
        <v>154</v>
      </c>
      <c r="D549" s="48" t="s">
        <v>37</v>
      </c>
      <c r="E549" s="7" t="s">
        <v>1140</v>
      </c>
      <c r="F549" s="13" t="s">
        <v>1541</v>
      </c>
      <c r="G549" s="10">
        <v>0.04622685185185185</v>
      </c>
      <c r="H549" s="63">
        <v>0.004338512609277509</v>
      </c>
    </row>
    <row r="550" spans="1:8" ht="12.75">
      <c r="A550" s="47" t="s">
        <v>1558</v>
      </c>
      <c r="B550" s="8" t="s">
        <v>534</v>
      </c>
      <c r="C550" s="9" t="s">
        <v>468</v>
      </c>
      <c r="D550" s="48" t="s">
        <v>275</v>
      </c>
      <c r="E550" s="7" t="s">
        <v>1140</v>
      </c>
      <c r="F550" s="13" t="s">
        <v>17</v>
      </c>
      <c r="G550" s="10">
        <v>0.04655092592592592</v>
      </c>
      <c r="H550" s="63">
        <v>0.004364831310447813</v>
      </c>
    </row>
    <row r="551" spans="1:8" ht="12.75">
      <c r="A551" s="47" t="s">
        <v>1559</v>
      </c>
      <c r="B551" s="8" t="s">
        <v>535</v>
      </c>
      <c r="C551" s="9" t="s">
        <v>536</v>
      </c>
      <c r="D551" s="48" t="s">
        <v>92</v>
      </c>
      <c r="E551" s="7" t="s">
        <v>1140</v>
      </c>
      <c r="F551" s="13" t="s">
        <v>9</v>
      </c>
      <c r="G551" s="10">
        <v>0.04657407407407407</v>
      </c>
      <c r="H551" s="63">
        <v>0.0043670017884738935</v>
      </c>
    </row>
    <row r="552" spans="1:8" ht="12.75">
      <c r="A552" s="47" t="s">
        <v>1560</v>
      </c>
      <c r="B552" s="8" t="s">
        <v>1430</v>
      </c>
      <c r="C552" s="9" t="s">
        <v>1054</v>
      </c>
      <c r="D552" s="48" t="s">
        <v>261</v>
      </c>
      <c r="E552" s="7" t="s">
        <v>1140</v>
      </c>
      <c r="F552" s="13" t="s">
        <v>1541</v>
      </c>
      <c r="G552" s="10">
        <v>0.04666666666666667</v>
      </c>
      <c r="H552" s="63">
        <v>0.004379790395745347</v>
      </c>
    </row>
    <row r="553" spans="1:8" ht="12.75">
      <c r="A553" s="62" t="s">
        <v>1561</v>
      </c>
      <c r="B553" s="49" t="s">
        <v>1058</v>
      </c>
      <c r="C553" s="50" t="s">
        <v>1021</v>
      </c>
      <c r="D553" s="51" t="s">
        <v>27</v>
      </c>
      <c r="E553" s="52" t="s">
        <v>1140</v>
      </c>
      <c r="F553" s="53">
        <v>2003</v>
      </c>
      <c r="G553" s="54">
        <v>0.04703703703703704</v>
      </c>
      <c r="H553" s="64">
        <v>0.004410411348995503</v>
      </c>
    </row>
    <row r="554" spans="1:8" ht="12.75">
      <c r="A554" s="62" t="s">
        <v>1562</v>
      </c>
      <c r="B554" s="49" t="s">
        <v>1059</v>
      </c>
      <c r="C554" s="50" t="s">
        <v>1021</v>
      </c>
      <c r="D554" s="51" t="s">
        <v>177</v>
      </c>
      <c r="E554" s="52" t="s">
        <v>1140</v>
      </c>
      <c r="F554" s="53">
        <v>2003</v>
      </c>
      <c r="G554" s="54">
        <v>0.04703703703703704</v>
      </c>
      <c r="H554" s="64">
        <v>0.004410411348995503</v>
      </c>
    </row>
    <row r="555" spans="1:8" ht="12.75">
      <c r="A555" s="62" t="s">
        <v>1563</v>
      </c>
      <c r="B555" s="49" t="s">
        <v>1060</v>
      </c>
      <c r="C555" s="50" t="s">
        <v>1021</v>
      </c>
      <c r="D555" s="51">
        <v>1976</v>
      </c>
      <c r="E555" s="52" t="s">
        <v>1140</v>
      </c>
      <c r="F555" s="53">
        <v>2003</v>
      </c>
      <c r="G555" s="54">
        <v>0.04704861111111111</v>
      </c>
      <c r="H555" s="64">
        <v>0.004411496588008543</v>
      </c>
    </row>
    <row r="556" spans="1:8" ht="12.75">
      <c r="A556" s="62" t="s">
        <v>1564</v>
      </c>
      <c r="B556" s="49" t="s">
        <v>1061</v>
      </c>
      <c r="C556" s="50" t="s">
        <v>1021</v>
      </c>
      <c r="D556" s="51" t="s">
        <v>21</v>
      </c>
      <c r="E556" s="52" t="s">
        <v>1140</v>
      </c>
      <c r="F556" s="53">
        <v>2003</v>
      </c>
      <c r="G556" s="54">
        <v>0.047060185185185184</v>
      </c>
      <c r="H556" s="64">
        <v>0.004412581827021584</v>
      </c>
    </row>
    <row r="557" spans="1:8" ht="12.75">
      <c r="A557" s="62" t="s">
        <v>1565</v>
      </c>
      <c r="B557" s="49" t="s">
        <v>1063</v>
      </c>
      <c r="C557" s="50" t="s">
        <v>1021</v>
      </c>
      <c r="D557" s="51" t="s">
        <v>337</v>
      </c>
      <c r="E557" s="52" t="s">
        <v>1140</v>
      </c>
      <c r="F557" s="53">
        <v>2003</v>
      </c>
      <c r="G557" s="54">
        <v>0.047060185185185184</v>
      </c>
      <c r="H557" s="64">
        <v>0.004412581827021584</v>
      </c>
    </row>
    <row r="558" spans="1:8" ht="12.75">
      <c r="A558" s="62" t="s">
        <v>1566</v>
      </c>
      <c r="B558" s="49" t="s">
        <v>1062</v>
      </c>
      <c r="C558" s="50" t="s">
        <v>1021</v>
      </c>
      <c r="D558" s="51" t="s">
        <v>6</v>
      </c>
      <c r="E558" s="52" t="s">
        <v>1140</v>
      </c>
      <c r="F558" s="53">
        <v>2003</v>
      </c>
      <c r="G558" s="54">
        <v>0.047060185185185184</v>
      </c>
      <c r="H558" s="64">
        <v>0.004412581827021584</v>
      </c>
    </row>
    <row r="559" spans="1:8" ht="12.75">
      <c r="A559" s="62" t="s">
        <v>1567</v>
      </c>
      <c r="B559" s="49" t="s">
        <v>1066</v>
      </c>
      <c r="C559" s="50" t="s">
        <v>1021</v>
      </c>
      <c r="D559" s="51" t="s">
        <v>337</v>
      </c>
      <c r="E559" s="52" t="s">
        <v>1140</v>
      </c>
      <c r="F559" s="53">
        <v>2003</v>
      </c>
      <c r="G559" s="54">
        <v>0.04748842592592593</v>
      </c>
      <c r="H559" s="64">
        <v>0.004452735670504073</v>
      </c>
    </row>
    <row r="560" spans="1:8" ht="12.75">
      <c r="A560" s="47" t="s">
        <v>1568</v>
      </c>
      <c r="B560" s="8" t="s">
        <v>792</v>
      </c>
      <c r="C560" s="9" t="s">
        <v>733</v>
      </c>
      <c r="D560" s="48" t="s">
        <v>347</v>
      </c>
      <c r="E560" s="7" t="s">
        <v>1140</v>
      </c>
      <c r="F560" s="13">
        <v>2001</v>
      </c>
      <c r="G560" s="10">
        <v>0.04809027777777777</v>
      </c>
      <c r="H560" s="63">
        <v>0.004509168099182164</v>
      </c>
    </row>
    <row r="561" spans="1:8" ht="12.75">
      <c r="A561" s="47" t="s">
        <v>1569</v>
      </c>
      <c r="B561" s="8" t="s">
        <v>1428</v>
      </c>
      <c r="C561" s="9" t="s">
        <v>1429</v>
      </c>
      <c r="D561" s="48" t="s">
        <v>24</v>
      </c>
      <c r="E561" s="7" t="s">
        <v>1140</v>
      </c>
      <c r="F561" s="13">
        <v>2005</v>
      </c>
      <c r="G561" s="10">
        <v>0.04822916666666666</v>
      </c>
      <c r="H561" s="63">
        <v>0.004526435163460034</v>
      </c>
    </row>
    <row r="562" spans="1:8" ht="12.75">
      <c r="A562" s="47" t="s">
        <v>1570</v>
      </c>
      <c r="B562" s="8" t="s">
        <v>541</v>
      </c>
      <c r="C562" s="9" t="s">
        <v>127</v>
      </c>
      <c r="D562" s="48" t="s">
        <v>88</v>
      </c>
      <c r="E562" s="7" t="s">
        <v>1140</v>
      </c>
      <c r="F562" s="13" t="s">
        <v>553</v>
      </c>
      <c r="G562" s="10">
        <v>0.04873842592592592</v>
      </c>
      <c r="H562" s="63">
        <v>0.004569941483912417</v>
      </c>
    </row>
    <row r="563" spans="1:8" ht="12.75">
      <c r="A563" s="62" t="s">
        <v>1571</v>
      </c>
      <c r="B563" s="49" t="s">
        <v>1307</v>
      </c>
      <c r="C563" s="50" t="s">
        <v>231</v>
      </c>
      <c r="D563" s="51" t="s">
        <v>898</v>
      </c>
      <c r="E563" s="52" t="s">
        <v>1140</v>
      </c>
      <c r="F563" s="53">
        <v>2004</v>
      </c>
      <c r="G563" s="54">
        <v>0.048935185185185186</v>
      </c>
      <c r="H563" s="64">
        <v>0.0045926968733163015</v>
      </c>
    </row>
    <row r="564" spans="1:8" ht="12.75">
      <c r="A564" s="62" t="s">
        <v>1572</v>
      </c>
      <c r="B564" s="49" t="s">
        <v>1305</v>
      </c>
      <c r="C564" s="50" t="s">
        <v>231</v>
      </c>
      <c r="D564" s="51" t="s">
        <v>1306</v>
      </c>
      <c r="E564" s="52" t="s">
        <v>1140</v>
      </c>
      <c r="F564" s="53">
        <v>2004</v>
      </c>
      <c r="G564" s="54">
        <v>0.048935185185185186</v>
      </c>
      <c r="H564" s="64">
        <v>0.0045926968733163015</v>
      </c>
    </row>
    <row r="565" spans="1:8" ht="12.75">
      <c r="A565" s="47" t="s">
        <v>1573</v>
      </c>
      <c r="B565" s="8" t="s">
        <v>1535</v>
      </c>
      <c r="C565" s="9" t="s">
        <v>1536</v>
      </c>
      <c r="D565" s="48" t="s">
        <v>27</v>
      </c>
      <c r="E565" s="7" t="s">
        <v>1140</v>
      </c>
      <c r="F565" s="13" t="s">
        <v>1541</v>
      </c>
      <c r="G565" s="10">
        <v>0.0491550925925926</v>
      </c>
      <c r="H565" s="63">
        <v>0.0046133357665502205</v>
      </c>
    </row>
    <row r="566" spans="1:8" ht="12.75">
      <c r="A566" s="47" t="s">
        <v>1574</v>
      </c>
      <c r="B566" s="8" t="s">
        <v>652</v>
      </c>
      <c r="C566" s="9" t="s">
        <v>184</v>
      </c>
      <c r="D566" s="48" t="s">
        <v>578</v>
      </c>
      <c r="E566" s="7" t="s">
        <v>1140</v>
      </c>
      <c r="F566" s="13" t="s">
        <v>653</v>
      </c>
      <c r="G566" s="10">
        <v>0.04971064814814815</v>
      </c>
      <c r="H566" s="63">
        <v>0.004661101561007797</v>
      </c>
    </row>
    <row r="567" spans="1:8" ht="12.75">
      <c r="A567" s="47" t="s">
        <v>1575</v>
      </c>
      <c r="B567" s="8" t="s">
        <v>543</v>
      </c>
      <c r="C567" s="9" t="s">
        <v>148</v>
      </c>
      <c r="D567" s="48" t="s">
        <v>228</v>
      </c>
      <c r="E567" s="7" t="s">
        <v>1140</v>
      </c>
      <c r="F567" s="13" t="s">
        <v>17</v>
      </c>
      <c r="G567" s="10">
        <v>0.04976851851851852</v>
      </c>
      <c r="H567" s="63">
        <v>0.004666527756072998</v>
      </c>
    </row>
    <row r="568" spans="1:8" ht="12.75">
      <c r="A568" s="47" t="s">
        <v>1576</v>
      </c>
      <c r="B568" s="8" t="s">
        <v>545</v>
      </c>
      <c r="C568" s="9" t="s">
        <v>546</v>
      </c>
      <c r="D568" s="48" t="s">
        <v>142</v>
      </c>
      <c r="E568" s="7" t="s">
        <v>1140</v>
      </c>
      <c r="F568" s="13" t="s">
        <v>553</v>
      </c>
      <c r="G568" s="10">
        <v>0.049976851851851856</v>
      </c>
      <c r="H568" s="63">
        <v>0.004686062058307723</v>
      </c>
    </row>
    <row r="569" spans="1:8" ht="12.75">
      <c r="A569" s="47" t="s">
        <v>1577</v>
      </c>
      <c r="B569" s="8" t="s">
        <v>642</v>
      </c>
      <c r="C569" s="9" t="s">
        <v>1431</v>
      </c>
      <c r="D569" s="48" t="s">
        <v>898</v>
      </c>
      <c r="E569" s="7" t="s">
        <v>1140</v>
      </c>
      <c r="F569" s="13">
        <v>2005</v>
      </c>
      <c r="G569" s="10">
        <v>0.05215277777777778</v>
      </c>
      <c r="H569" s="63">
        <v>0.004894676469054696</v>
      </c>
    </row>
    <row r="570" spans="1:8" ht="12.75">
      <c r="A570" s="47" t="s">
        <v>1578</v>
      </c>
      <c r="B570" s="8" t="s">
        <v>1537</v>
      </c>
      <c r="C570" s="9" t="s">
        <v>1538</v>
      </c>
      <c r="D570" s="48" t="s">
        <v>275</v>
      </c>
      <c r="E570" s="7" t="s">
        <v>1140</v>
      </c>
      <c r="F570" s="13" t="s">
        <v>1541</v>
      </c>
      <c r="G570" s="10">
        <v>0.05255787037037037</v>
      </c>
      <c r="H570" s="63">
        <v>0.004932695482906652</v>
      </c>
    </row>
    <row r="571" spans="1:8" ht="12.75">
      <c r="A571" s="47" t="s">
        <v>1579</v>
      </c>
      <c r="B571" s="8" t="s">
        <v>926</v>
      </c>
      <c r="C571" s="9" t="s">
        <v>927</v>
      </c>
      <c r="D571" s="48" t="s">
        <v>275</v>
      </c>
      <c r="E571" s="7" t="s">
        <v>1140</v>
      </c>
      <c r="F571" s="13" t="s">
        <v>929</v>
      </c>
      <c r="G571" s="10">
        <v>0.053217592592592594</v>
      </c>
      <c r="H571" s="63">
        <v>0.0049899289819589875</v>
      </c>
    </row>
    <row r="572" spans="1:8" ht="12.75">
      <c r="A572" s="47" t="s">
        <v>1580</v>
      </c>
      <c r="B572" s="8" t="s">
        <v>548</v>
      </c>
      <c r="C572" s="9" t="s">
        <v>468</v>
      </c>
      <c r="D572" s="48" t="s">
        <v>37</v>
      </c>
      <c r="E572" s="7" t="s">
        <v>1140</v>
      </c>
      <c r="F572" s="13" t="s">
        <v>17</v>
      </c>
      <c r="G572" s="10">
        <v>0.056134259259259266</v>
      </c>
      <c r="H572" s="63">
        <v>0.0052634092132451266</v>
      </c>
    </row>
    <row r="573" spans="1:8" ht="12.75">
      <c r="A573" s="47" t="s">
        <v>1581</v>
      </c>
      <c r="B573" s="8" t="s">
        <v>549</v>
      </c>
      <c r="C573" s="9" t="s">
        <v>550</v>
      </c>
      <c r="D573" s="48" t="s">
        <v>286</v>
      </c>
      <c r="E573" s="7" t="s">
        <v>1140</v>
      </c>
      <c r="F573" s="13" t="s">
        <v>17</v>
      </c>
      <c r="G573" s="10">
        <v>0.05668981481481481</v>
      </c>
      <c r="H573" s="63">
        <v>0.005315500685871056</v>
      </c>
    </row>
    <row r="574" spans="1:8" ht="12.75">
      <c r="A574" s="47" t="s">
        <v>1582</v>
      </c>
      <c r="B574" s="8" t="s">
        <v>1539</v>
      </c>
      <c r="C574" s="9" t="s">
        <v>1380</v>
      </c>
      <c r="D574" s="48" t="s">
        <v>207</v>
      </c>
      <c r="E574" s="7" t="s">
        <v>1140</v>
      </c>
      <c r="F574" s="13" t="s">
        <v>1541</v>
      </c>
      <c r="G574" s="10">
        <v>0.057708333333333334</v>
      </c>
      <c r="H574" s="63">
        <v>0.005416080087595808</v>
      </c>
    </row>
    <row r="575" spans="1:8" ht="12.75">
      <c r="A575" s="47" t="s">
        <v>1583</v>
      </c>
      <c r="B575" s="8" t="s">
        <v>1068</v>
      </c>
      <c r="C575" s="9" t="s">
        <v>1069</v>
      </c>
      <c r="D575" s="48" t="s">
        <v>928</v>
      </c>
      <c r="E575" s="7" t="s">
        <v>1140</v>
      </c>
      <c r="F575" s="13">
        <v>2003</v>
      </c>
      <c r="G575" s="10">
        <v>0.05984953703703704</v>
      </c>
      <c r="H575" s="63">
        <v>0.005611770936431041</v>
      </c>
    </row>
    <row r="576" spans="1:8" ht="12.75">
      <c r="A576" s="47" t="s">
        <v>1584</v>
      </c>
      <c r="B576" s="8" t="s">
        <v>1057</v>
      </c>
      <c r="C576" s="9" t="s">
        <v>374</v>
      </c>
      <c r="D576" s="48" t="s">
        <v>581</v>
      </c>
      <c r="E576" s="7" t="s">
        <v>1140</v>
      </c>
      <c r="F576" s="13" t="s">
        <v>1541</v>
      </c>
      <c r="G576" s="10">
        <v>0.06609953703703704</v>
      </c>
      <c r="H576" s="63">
        <v>0.006203616803100614</v>
      </c>
    </row>
    <row r="577" spans="1:8" ht="12.75">
      <c r="A577" s="47" t="s">
        <v>1585</v>
      </c>
      <c r="B577" s="8" t="s">
        <v>1540</v>
      </c>
      <c r="C577" s="9" t="s">
        <v>47</v>
      </c>
      <c r="D577" s="48" t="s">
        <v>402</v>
      </c>
      <c r="E577" s="7" t="s">
        <v>1140</v>
      </c>
      <c r="F577" s="13" t="s">
        <v>1541</v>
      </c>
      <c r="G577" s="10">
        <v>0.0680324074074074</v>
      </c>
      <c r="H577" s="63">
        <v>0.006385021812051375</v>
      </c>
    </row>
    <row r="578" spans="1:8" ht="12.75">
      <c r="A578" s="47" t="s">
        <v>1586</v>
      </c>
      <c r="B578" s="8" t="s">
        <v>551</v>
      </c>
      <c r="C578" s="9" t="s">
        <v>20</v>
      </c>
      <c r="D578" s="48" t="s">
        <v>337</v>
      </c>
      <c r="E578" s="7" t="s">
        <v>1140</v>
      </c>
      <c r="F578" s="13" t="s">
        <v>17</v>
      </c>
      <c r="G578" s="10" t="s">
        <v>552</v>
      </c>
      <c r="H578" s="63" t="s">
        <v>1135</v>
      </c>
    </row>
  </sheetData>
  <sheetProtection/>
  <autoFilter ref="A2:H578"/>
  <mergeCells count="1">
    <mergeCell ref="A1:H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447"/>
  <sheetViews>
    <sheetView workbookViewId="0" topLeftCell="A1">
      <selection activeCell="A2" sqref="A2"/>
    </sheetView>
  </sheetViews>
  <sheetFormatPr defaultColWidth="9.00390625" defaultRowHeight="12.75" zeroHeight="1"/>
  <cols>
    <col min="1" max="1" width="18.375" style="0" customWidth="1"/>
    <col min="2" max="2" width="21.25390625" style="0" customWidth="1"/>
    <col min="3" max="3" width="27.25390625" style="0" customWidth="1"/>
    <col min="4" max="7" width="7.75390625" style="0" customWidth="1"/>
    <col min="8" max="8" width="0.12890625" style="0" customWidth="1"/>
    <col min="9" max="16384" width="0" style="0" hidden="1" customWidth="1"/>
  </cols>
  <sheetData>
    <row r="1" spans="1:8" s="5" customFormat="1" ht="21" customHeight="1">
      <c r="A1" s="91" t="s">
        <v>1600</v>
      </c>
      <c r="B1" s="91"/>
      <c r="C1" s="91"/>
      <c r="D1" s="91"/>
      <c r="E1" s="91"/>
      <c r="F1" s="91"/>
      <c r="G1" s="91"/>
      <c r="H1" s="67"/>
    </row>
    <row r="2" spans="1:8" s="4" customFormat="1" ht="24.75" customHeight="1">
      <c r="A2" s="20" t="s">
        <v>1168</v>
      </c>
      <c r="B2" s="21" t="s">
        <v>0</v>
      </c>
      <c r="C2" s="21" t="s">
        <v>1</v>
      </c>
      <c r="D2" s="20" t="s">
        <v>1136</v>
      </c>
      <c r="E2" s="20" t="s">
        <v>577</v>
      </c>
      <c r="F2" s="20" t="s">
        <v>2</v>
      </c>
      <c r="G2" s="20" t="s">
        <v>1134</v>
      </c>
      <c r="H2" s="68"/>
    </row>
    <row r="3" spans="1:11" s="6" customFormat="1" ht="12.75" customHeight="1">
      <c r="A3" s="17" t="s">
        <v>1589</v>
      </c>
      <c r="B3" s="8" t="s">
        <v>1169</v>
      </c>
      <c r="C3" s="9" t="s">
        <v>1170</v>
      </c>
      <c r="D3" s="7" t="s">
        <v>1140</v>
      </c>
      <c r="E3" s="13" t="s">
        <v>929</v>
      </c>
      <c r="F3" s="10">
        <v>0.023217592592592592</v>
      </c>
      <c r="G3" s="19">
        <f>IF(F3&lt;=0,"",F3/10.665)</f>
        <v>0.0021769894601587052</v>
      </c>
      <c r="H3" s="69"/>
      <c r="I3"/>
      <c r="J3" s="15"/>
      <c r="K3"/>
    </row>
    <row r="4" spans="1:11" s="6" customFormat="1" ht="12.75" customHeight="1">
      <c r="A4" s="17" t="s">
        <v>1590</v>
      </c>
      <c r="B4" s="8" t="s">
        <v>8</v>
      </c>
      <c r="C4" s="9" t="s">
        <v>1171</v>
      </c>
      <c r="D4" s="7" t="s">
        <v>1137</v>
      </c>
      <c r="E4" s="13" t="s">
        <v>929</v>
      </c>
      <c r="F4" s="10">
        <v>0.023761574074074074</v>
      </c>
      <c r="G4" s="19">
        <f aca="true" t="shared" si="0" ref="G4:G16">IF(F4&lt;=0,"",F4/10.665)</f>
        <v>0.0022279956937715966</v>
      </c>
      <c r="H4" s="69"/>
      <c r="I4"/>
      <c r="J4" s="15"/>
      <c r="K4"/>
    </row>
    <row r="5" spans="1:11" s="6" customFormat="1" ht="12.75" customHeight="1">
      <c r="A5" s="17" t="s">
        <v>1591</v>
      </c>
      <c r="B5" s="8" t="s">
        <v>179</v>
      </c>
      <c r="C5" s="9" t="s">
        <v>1172</v>
      </c>
      <c r="D5" s="7" t="s">
        <v>1140</v>
      </c>
      <c r="E5" s="13" t="s">
        <v>929</v>
      </c>
      <c r="F5" s="10">
        <v>0.026631944444444444</v>
      </c>
      <c r="G5" s="19">
        <f t="shared" si="0"/>
        <v>0.002497134969005574</v>
      </c>
      <c r="H5" s="69"/>
      <c r="I5"/>
      <c r="J5" s="15"/>
      <c r="K5"/>
    </row>
    <row r="6" spans="1:11" s="6" customFormat="1" ht="12.75" customHeight="1">
      <c r="A6" s="17" t="s">
        <v>1592</v>
      </c>
      <c r="B6" s="8" t="s">
        <v>598</v>
      </c>
      <c r="C6" s="9" t="s">
        <v>1170</v>
      </c>
      <c r="D6" s="7" t="s">
        <v>1140</v>
      </c>
      <c r="E6" s="13" t="s">
        <v>1375</v>
      </c>
      <c r="F6" s="10">
        <v>0.028310185185185185</v>
      </c>
      <c r="G6" s="19">
        <f t="shared" si="0"/>
        <v>0.0026544946258964075</v>
      </c>
      <c r="H6" s="69"/>
      <c r="I6"/>
      <c r="J6" s="15"/>
      <c r="K6"/>
    </row>
    <row r="7" spans="1:11" s="6" customFormat="1" ht="12.75" customHeight="1">
      <c r="A7" s="17" t="s">
        <v>1173</v>
      </c>
      <c r="B7" s="8" t="s">
        <v>1376</v>
      </c>
      <c r="C7" s="9" t="s">
        <v>1377</v>
      </c>
      <c r="D7" s="7" t="s">
        <v>1140</v>
      </c>
      <c r="E7" s="13" t="s">
        <v>1375</v>
      </c>
      <c r="F7" s="10">
        <v>0.035787037037037034</v>
      </c>
      <c r="G7" s="19">
        <f t="shared" si="0"/>
        <v>0.0033555590283203974</v>
      </c>
      <c r="H7" s="69"/>
      <c r="I7"/>
      <c r="J7" s="15"/>
      <c r="K7"/>
    </row>
    <row r="8" spans="1:11" s="6" customFormat="1" ht="12.75" customHeight="1">
      <c r="A8" s="17" t="s">
        <v>1166</v>
      </c>
      <c r="B8" s="8" t="s">
        <v>1378</v>
      </c>
      <c r="C8" s="9" t="s">
        <v>1379</v>
      </c>
      <c r="D8" s="7" t="s">
        <v>1140</v>
      </c>
      <c r="E8" s="13" t="s">
        <v>1375</v>
      </c>
      <c r="F8" s="10">
        <v>0.026724537037037036</v>
      </c>
      <c r="G8" s="19">
        <f t="shared" si="0"/>
        <v>0.0025058168811098957</v>
      </c>
      <c r="H8" s="69"/>
      <c r="I8"/>
      <c r="J8"/>
      <c r="K8" s="15"/>
    </row>
    <row r="9" spans="1:11" s="6" customFormat="1" ht="12.75" customHeight="1">
      <c r="A9" s="17" t="s">
        <v>1593</v>
      </c>
      <c r="B9" s="8" t="s">
        <v>190</v>
      </c>
      <c r="C9" s="9" t="s">
        <v>1212</v>
      </c>
      <c r="D9" s="7" t="s">
        <v>1140</v>
      </c>
      <c r="E9" s="13" t="s">
        <v>1211</v>
      </c>
      <c r="F9" s="10">
        <v>0.028182870370370372</v>
      </c>
      <c r="G9" s="19">
        <f t="shared" si="0"/>
        <v>0.0026425569967529652</v>
      </c>
      <c r="H9" s="69"/>
      <c r="I9"/>
      <c r="J9" s="15"/>
      <c r="K9"/>
    </row>
    <row r="10" spans="1:11" s="6" customFormat="1" ht="12.75" customHeight="1">
      <c r="A10" s="17" t="s">
        <v>1594</v>
      </c>
      <c r="B10" s="8" t="s">
        <v>1176</v>
      </c>
      <c r="C10" s="9" t="s">
        <v>1178</v>
      </c>
      <c r="D10" s="7" t="s">
        <v>1137</v>
      </c>
      <c r="E10" s="13" t="s">
        <v>1177</v>
      </c>
      <c r="F10" s="10">
        <v>0.028391203703703707</v>
      </c>
      <c r="G10" s="19">
        <f t="shared" si="0"/>
        <v>0.0026620912989876898</v>
      </c>
      <c r="H10" s="69"/>
      <c r="I10" s="15"/>
      <c r="J10"/>
      <c r="K10"/>
    </row>
    <row r="11" spans="1:11" s="6" customFormat="1" ht="12.75" customHeight="1">
      <c r="A11" s="17" t="s">
        <v>1175</v>
      </c>
      <c r="B11" s="8" t="s">
        <v>907</v>
      </c>
      <c r="C11" s="9" t="s">
        <v>1179</v>
      </c>
      <c r="D11" s="7" t="s">
        <v>1140</v>
      </c>
      <c r="E11" s="13" t="s">
        <v>1174</v>
      </c>
      <c r="F11" s="10">
        <v>0.03466435185185185</v>
      </c>
      <c r="G11" s="19">
        <f t="shared" si="0"/>
        <v>0.0032502908440554946</v>
      </c>
      <c r="H11" s="69"/>
      <c r="I11"/>
      <c r="J11" s="15"/>
      <c r="K11"/>
    </row>
    <row r="12" spans="1:11" s="6" customFormat="1" ht="12.75" customHeight="1">
      <c r="A12" s="17" t="s">
        <v>1167</v>
      </c>
      <c r="B12" s="8" t="s">
        <v>1213</v>
      </c>
      <c r="C12" s="9" t="s">
        <v>1214</v>
      </c>
      <c r="D12" s="7" t="s">
        <v>1137</v>
      </c>
      <c r="E12" s="13" t="s">
        <v>1211</v>
      </c>
      <c r="F12" s="10">
        <v>0.03196759259259259</v>
      </c>
      <c r="G12" s="19">
        <f t="shared" si="0"/>
        <v>0.002997430154017121</v>
      </c>
      <c r="H12" s="66"/>
      <c r="I12"/>
      <c r="K12"/>
    </row>
    <row r="13" spans="1:11" s="6" customFormat="1" ht="12.75" customHeight="1">
      <c r="A13" s="17" t="s">
        <v>1180</v>
      </c>
      <c r="B13" s="8" t="s">
        <v>1184</v>
      </c>
      <c r="C13" s="9" t="s">
        <v>1185</v>
      </c>
      <c r="D13" s="7" t="s">
        <v>1140</v>
      </c>
      <c r="E13" s="13" t="s">
        <v>929</v>
      </c>
      <c r="F13" s="10">
        <v>0.04520833333333333</v>
      </c>
      <c r="G13" s="19">
        <f t="shared" si="0"/>
        <v>0.004238943584935146</v>
      </c>
      <c r="H13" s="66"/>
      <c r="I13"/>
      <c r="K13"/>
    </row>
    <row r="14" spans="1:11" s="6" customFormat="1" ht="12.75" customHeight="1">
      <c r="A14" s="17" t="s">
        <v>1595</v>
      </c>
      <c r="B14" s="8" t="s">
        <v>1596</v>
      </c>
      <c r="C14" s="9" t="s">
        <v>1597</v>
      </c>
      <c r="D14" s="7" t="s">
        <v>1140</v>
      </c>
      <c r="E14" s="13" t="s">
        <v>929</v>
      </c>
      <c r="F14" s="10">
        <v>0.05494212962962963</v>
      </c>
      <c r="G14" s="19">
        <v>0.005151629594901982</v>
      </c>
      <c r="H14" s="66"/>
      <c r="I14"/>
      <c r="K14"/>
    </row>
    <row r="15" spans="1:11" s="6" customFormat="1" ht="12.75" customHeight="1">
      <c r="A15" s="17" t="s">
        <v>1181</v>
      </c>
      <c r="B15" s="8" t="s">
        <v>1189</v>
      </c>
      <c r="C15" s="9" t="s">
        <v>1181</v>
      </c>
      <c r="D15" s="7" t="s">
        <v>1140</v>
      </c>
      <c r="E15" s="13" t="s">
        <v>553</v>
      </c>
      <c r="F15" s="10">
        <v>0.030520833333333334</v>
      </c>
      <c r="G15" s="19">
        <f t="shared" si="0"/>
        <v>0.002861775277387092</v>
      </c>
      <c r="H15" s="66"/>
      <c r="I15"/>
      <c r="K15"/>
    </row>
    <row r="16" spans="1:11" s="6" customFormat="1" ht="12.75" customHeight="1">
      <c r="A16" s="17" t="s">
        <v>1182</v>
      </c>
      <c r="B16" s="8" t="s">
        <v>864</v>
      </c>
      <c r="C16" s="9" t="s">
        <v>1188</v>
      </c>
      <c r="D16" s="7" t="s">
        <v>1140</v>
      </c>
      <c r="E16" s="13" t="s">
        <v>929</v>
      </c>
      <c r="F16" s="10">
        <v>0.027256944444444445</v>
      </c>
      <c r="G16" s="19">
        <f t="shared" si="0"/>
        <v>0.0025557378757097467</v>
      </c>
      <c r="H16" s="66"/>
      <c r="I16"/>
      <c r="K16"/>
    </row>
    <row r="17" spans="1:11" s="6" customFormat="1" ht="12.75" customHeight="1">
      <c r="A17" s="17" t="s">
        <v>1215</v>
      </c>
      <c r="B17" s="8" t="s">
        <v>1218</v>
      </c>
      <c r="C17" s="9" t="s">
        <v>1212</v>
      </c>
      <c r="D17" s="7" t="s">
        <v>1140</v>
      </c>
      <c r="E17" s="13" t="s">
        <v>1211</v>
      </c>
      <c r="F17" s="18">
        <v>0.00047453703703703704</v>
      </c>
      <c r="G17" s="19">
        <v>0.0031635802469135803</v>
      </c>
      <c r="H17" s="66"/>
      <c r="I17"/>
      <c r="K17"/>
    </row>
    <row r="18" spans="1:11" s="6" customFormat="1" ht="12.75" customHeight="1">
      <c r="A18" s="17" t="s">
        <v>1193</v>
      </c>
      <c r="B18" s="8" t="s">
        <v>1219</v>
      </c>
      <c r="C18" s="9" t="s">
        <v>1220</v>
      </c>
      <c r="D18" s="7" t="s">
        <v>1140</v>
      </c>
      <c r="E18" s="13" t="s">
        <v>1211</v>
      </c>
      <c r="F18" s="18">
        <v>0.0024768518518518516</v>
      </c>
      <c r="G18" s="19">
        <f>IF(F18&lt;=0,"",F18/1)</f>
        <v>0.0024768518518518516</v>
      </c>
      <c r="H18" s="66"/>
      <c r="I18"/>
      <c r="K18"/>
    </row>
    <row r="19" spans="1:11" s="6" customFormat="1" ht="12.75" customHeight="1">
      <c r="A19" s="17" t="s">
        <v>1194</v>
      </c>
      <c r="B19" s="8" t="s">
        <v>1190</v>
      </c>
      <c r="C19" s="9" t="s">
        <v>1186</v>
      </c>
      <c r="D19" s="7" t="s">
        <v>1140</v>
      </c>
      <c r="E19" s="13" t="s">
        <v>929</v>
      </c>
      <c r="F19" s="18">
        <v>0.0044444444444444444</v>
      </c>
      <c r="G19" s="19">
        <f>IF(F19&lt;=0,"",F19/2)</f>
        <v>0.0022222222222222222</v>
      </c>
      <c r="H19" s="66"/>
      <c r="I19"/>
      <c r="K19"/>
    </row>
    <row r="20" spans="1:11" s="6" customFormat="1" ht="12.75" customHeight="1">
      <c r="A20" s="17" t="s">
        <v>1216</v>
      </c>
      <c r="B20" s="8" t="s">
        <v>1221</v>
      </c>
      <c r="C20" s="9" t="s">
        <v>1222</v>
      </c>
      <c r="D20" s="7" t="s">
        <v>1140</v>
      </c>
      <c r="E20" s="13" t="s">
        <v>1211</v>
      </c>
      <c r="F20" s="18">
        <v>0.004525462962962963</v>
      </c>
      <c r="G20" s="19">
        <f>IF(F20&lt;=0,"",F20/2)</f>
        <v>0.0022627314814814815</v>
      </c>
      <c r="H20" s="66"/>
      <c r="I20"/>
      <c r="K20"/>
    </row>
    <row r="21" spans="1:11" s="6" customFormat="1" ht="12.75" customHeight="1">
      <c r="A21" s="17" t="s">
        <v>1217</v>
      </c>
      <c r="B21" s="8" t="s">
        <v>1588</v>
      </c>
      <c r="C21" s="9" t="s">
        <v>1220</v>
      </c>
      <c r="D21" s="7" t="s">
        <v>1140</v>
      </c>
      <c r="E21" s="13" t="s">
        <v>1541</v>
      </c>
      <c r="F21" s="18">
        <v>0.00034722222222222224</v>
      </c>
      <c r="G21" s="19">
        <f>IF(F21&lt;=0,"",F21/0.15)</f>
        <v>0.002314814814814815</v>
      </c>
      <c r="H21" s="66"/>
      <c r="I21"/>
      <c r="K21"/>
    </row>
    <row r="22" spans="1:11" s="6" customFormat="1" ht="12.75" customHeight="1">
      <c r="A22" s="17" t="s">
        <v>1195</v>
      </c>
      <c r="B22" s="8" t="s">
        <v>1191</v>
      </c>
      <c r="C22" s="9" t="s">
        <v>1187</v>
      </c>
      <c r="D22" s="7" t="s">
        <v>1140</v>
      </c>
      <c r="E22" s="13" t="s">
        <v>929</v>
      </c>
      <c r="F22" s="18">
        <v>0.0025578703703703705</v>
      </c>
      <c r="G22" s="19">
        <f>IF(F22&lt;=0,"",F22/1)</f>
        <v>0.0025578703703703705</v>
      </c>
      <c r="H22" s="66"/>
      <c r="I22"/>
      <c r="K22"/>
    </row>
    <row r="23" spans="1:11" s="6" customFormat="1" ht="12.75" customHeight="1">
      <c r="A23" s="17" t="s">
        <v>1196</v>
      </c>
      <c r="B23" s="8" t="s">
        <v>1192</v>
      </c>
      <c r="C23" s="9" t="s">
        <v>1186</v>
      </c>
      <c r="D23" s="7" t="s">
        <v>1140</v>
      </c>
      <c r="E23" s="13" t="s">
        <v>553</v>
      </c>
      <c r="F23" s="18">
        <v>0.0050347222222222225</v>
      </c>
      <c r="G23" s="19">
        <f>IF(F23&lt;=0,"",F23/2)</f>
        <v>0.0025173611111111113</v>
      </c>
      <c r="H23" s="66"/>
      <c r="I23"/>
      <c r="K23"/>
    </row>
    <row r="24" spans="1:11" s="6" customFormat="1" ht="12.75" customHeight="1">
      <c r="A24" s="17" t="s">
        <v>1183</v>
      </c>
      <c r="B24" s="92" t="s">
        <v>1197</v>
      </c>
      <c r="C24" s="93"/>
      <c r="D24" s="94"/>
      <c r="E24" s="13" t="s">
        <v>1174</v>
      </c>
      <c r="F24" s="95"/>
      <c r="G24" s="96"/>
      <c r="H24" s="66"/>
      <c r="I24" s="16"/>
      <c r="J24"/>
      <c r="K24"/>
    </row>
    <row r="25" spans="1:8" s="6" customFormat="1" ht="0.75" customHeight="1">
      <c r="A25" s="1"/>
      <c r="B25" s="1"/>
      <c r="C25" s="1"/>
      <c r="D25" s="1"/>
      <c r="E25" s="1"/>
      <c r="F25" s="1"/>
      <c r="G25" s="1"/>
      <c r="H25" s="66"/>
    </row>
    <row r="26" spans="1:7" s="6" customFormat="1" ht="11.25" customHeight="1" hidden="1">
      <c r="A26"/>
      <c r="B26"/>
      <c r="C26"/>
      <c r="D26"/>
      <c r="E26"/>
      <c r="F26"/>
      <c r="G26"/>
    </row>
    <row r="27" spans="1:7" s="6" customFormat="1" ht="11.25" customHeight="1" hidden="1">
      <c r="A27"/>
      <c r="B27"/>
      <c r="C27"/>
      <c r="D27"/>
      <c r="E27"/>
      <c r="F27"/>
      <c r="G27"/>
    </row>
    <row r="28" spans="1:7" s="6" customFormat="1" ht="11.25" customHeight="1" hidden="1">
      <c r="A28"/>
      <c r="B28"/>
      <c r="C28"/>
      <c r="D28"/>
      <c r="E28"/>
      <c r="F28"/>
      <c r="G28"/>
    </row>
    <row r="29" spans="1:7" s="6" customFormat="1" ht="11.25" customHeight="1" hidden="1">
      <c r="A29"/>
      <c r="B29"/>
      <c r="C29"/>
      <c r="D29"/>
      <c r="E29"/>
      <c r="F29"/>
      <c r="G29"/>
    </row>
    <row r="30" spans="1:7" s="6" customFormat="1" ht="11.25" customHeight="1" hidden="1">
      <c r="A30"/>
      <c r="B30"/>
      <c r="C30"/>
      <c r="D30"/>
      <c r="E30"/>
      <c r="F30"/>
      <c r="G30"/>
    </row>
    <row r="31" spans="1:7" s="6" customFormat="1" ht="11.25" customHeight="1" hidden="1">
      <c r="A31"/>
      <c r="B31"/>
      <c r="C31"/>
      <c r="D31"/>
      <c r="E31"/>
      <c r="F31"/>
      <c r="G31"/>
    </row>
    <row r="32" spans="1:7" s="6" customFormat="1" ht="11.25" customHeight="1" hidden="1">
      <c r="A32"/>
      <c r="B32"/>
      <c r="C32"/>
      <c r="D32"/>
      <c r="E32"/>
      <c r="F32"/>
      <c r="G32"/>
    </row>
    <row r="33" spans="1:7" s="6" customFormat="1" ht="11.25" customHeight="1" hidden="1">
      <c r="A33"/>
      <c r="B33"/>
      <c r="C33"/>
      <c r="D33"/>
      <c r="E33"/>
      <c r="F33"/>
      <c r="G33"/>
    </row>
    <row r="34" spans="1:7" s="6" customFormat="1" ht="11.25" customHeight="1" hidden="1">
      <c r="A34"/>
      <c r="B34"/>
      <c r="C34"/>
      <c r="D34"/>
      <c r="E34"/>
      <c r="F34"/>
      <c r="G34"/>
    </row>
    <row r="35" spans="1:7" s="6" customFormat="1" ht="11.25" customHeight="1" hidden="1">
      <c r="A35"/>
      <c r="B35"/>
      <c r="C35"/>
      <c r="D35"/>
      <c r="E35"/>
      <c r="F35"/>
      <c r="G35"/>
    </row>
    <row r="36" spans="1:7" s="6" customFormat="1" ht="11.25" customHeight="1" hidden="1">
      <c r="A36"/>
      <c r="B36"/>
      <c r="C36"/>
      <c r="D36"/>
      <c r="E36"/>
      <c r="F36"/>
      <c r="G36"/>
    </row>
    <row r="37" spans="1:7" s="6" customFormat="1" ht="11.25" customHeight="1" hidden="1">
      <c r="A37"/>
      <c r="B37"/>
      <c r="C37"/>
      <c r="D37"/>
      <c r="E37"/>
      <c r="F37"/>
      <c r="G37"/>
    </row>
    <row r="38" spans="1:7" s="6" customFormat="1" ht="11.25" customHeight="1" hidden="1">
      <c r="A38"/>
      <c r="B38"/>
      <c r="C38"/>
      <c r="D38"/>
      <c r="E38"/>
      <c r="F38"/>
      <c r="G38"/>
    </row>
    <row r="39" spans="1:7" s="6" customFormat="1" ht="11.25" customHeight="1" hidden="1">
      <c r="A39"/>
      <c r="B39"/>
      <c r="C39"/>
      <c r="D39"/>
      <c r="E39"/>
      <c r="F39"/>
      <c r="G39"/>
    </row>
    <row r="40" spans="1:7" s="6" customFormat="1" ht="11.25" customHeight="1" hidden="1">
      <c r="A40"/>
      <c r="B40"/>
      <c r="C40"/>
      <c r="D40"/>
      <c r="E40"/>
      <c r="F40"/>
      <c r="G40"/>
    </row>
    <row r="41" spans="1:7" s="6" customFormat="1" ht="11.25" customHeight="1" hidden="1">
      <c r="A41"/>
      <c r="B41"/>
      <c r="C41"/>
      <c r="D41"/>
      <c r="E41"/>
      <c r="F41"/>
      <c r="G41"/>
    </row>
    <row r="42" spans="1:7" s="6" customFormat="1" ht="11.25" customHeight="1" hidden="1">
      <c r="A42"/>
      <c r="B42"/>
      <c r="C42"/>
      <c r="D42"/>
      <c r="E42"/>
      <c r="F42"/>
      <c r="G42"/>
    </row>
    <row r="43" spans="1:7" s="6" customFormat="1" ht="11.25" customHeight="1" hidden="1">
      <c r="A43"/>
      <c r="B43"/>
      <c r="C43"/>
      <c r="D43"/>
      <c r="E43"/>
      <c r="F43"/>
      <c r="G43"/>
    </row>
    <row r="44" spans="1:7" s="6" customFormat="1" ht="11.25" customHeight="1" hidden="1">
      <c r="A44"/>
      <c r="B44"/>
      <c r="C44"/>
      <c r="D44"/>
      <c r="E44"/>
      <c r="F44"/>
      <c r="G44"/>
    </row>
    <row r="45" spans="1:7" s="6" customFormat="1" ht="11.25" customHeight="1" hidden="1">
      <c r="A45"/>
      <c r="B45"/>
      <c r="C45"/>
      <c r="D45"/>
      <c r="E45"/>
      <c r="F45"/>
      <c r="G45"/>
    </row>
    <row r="46" spans="1:7" s="6" customFormat="1" ht="11.25" customHeight="1" hidden="1">
      <c r="A46"/>
      <c r="B46"/>
      <c r="C46"/>
      <c r="D46"/>
      <c r="E46"/>
      <c r="F46"/>
      <c r="G46"/>
    </row>
    <row r="47" spans="1:7" s="6" customFormat="1" ht="11.25" customHeight="1" hidden="1">
      <c r="A47"/>
      <c r="B47"/>
      <c r="C47"/>
      <c r="D47"/>
      <c r="E47"/>
      <c r="F47"/>
      <c r="G47"/>
    </row>
    <row r="48" spans="1:7" s="6" customFormat="1" ht="11.25" customHeight="1" hidden="1">
      <c r="A48"/>
      <c r="B48"/>
      <c r="C48"/>
      <c r="D48"/>
      <c r="E48"/>
      <c r="F48"/>
      <c r="G48"/>
    </row>
    <row r="49" spans="1:7" s="6" customFormat="1" ht="11.25" customHeight="1" hidden="1">
      <c r="A49"/>
      <c r="B49"/>
      <c r="C49"/>
      <c r="D49"/>
      <c r="E49"/>
      <c r="F49"/>
      <c r="G49"/>
    </row>
    <row r="50" spans="1:7" s="6" customFormat="1" ht="11.25" customHeight="1" hidden="1">
      <c r="A50"/>
      <c r="B50"/>
      <c r="C50"/>
      <c r="D50"/>
      <c r="E50"/>
      <c r="F50"/>
      <c r="G50"/>
    </row>
    <row r="51" spans="1:7" s="6" customFormat="1" ht="11.25" customHeight="1" hidden="1">
      <c r="A51"/>
      <c r="B51"/>
      <c r="C51"/>
      <c r="D51"/>
      <c r="E51"/>
      <c r="F51"/>
      <c r="G51"/>
    </row>
    <row r="52" spans="1:7" s="6" customFormat="1" ht="11.25" customHeight="1" hidden="1">
      <c r="A52"/>
      <c r="B52"/>
      <c r="C52"/>
      <c r="D52"/>
      <c r="E52"/>
      <c r="F52"/>
      <c r="G52"/>
    </row>
    <row r="53" spans="1:7" s="6" customFormat="1" ht="11.25" customHeight="1" hidden="1">
      <c r="A53"/>
      <c r="B53"/>
      <c r="C53"/>
      <c r="D53"/>
      <c r="E53"/>
      <c r="F53"/>
      <c r="G53"/>
    </row>
    <row r="54" spans="1:7" s="6" customFormat="1" ht="11.25" customHeight="1" hidden="1">
      <c r="A54"/>
      <c r="B54"/>
      <c r="C54"/>
      <c r="D54"/>
      <c r="E54"/>
      <c r="F54"/>
      <c r="G54"/>
    </row>
    <row r="55" spans="1:7" s="6" customFormat="1" ht="11.25" customHeight="1" hidden="1">
      <c r="A55"/>
      <c r="B55"/>
      <c r="C55"/>
      <c r="D55"/>
      <c r="E55"/>
      <c r="F55"/>
      <c r="G55"/>
    </row>
    <row r="56" spans="1:7" s="6" customFormat="1" ht="11.25" customHeight="1" hidden="1">
      <c r="A56"/>
      <c r="B56"/>
      <c r="C56"/>
      <c r="D56"/>
      <c r="E56"/>
      <c r="F56"/>
      <c r="G56"/>
    </row>
    <row r="57" spans="1:7" s="6" customFormat="1" ht="11.25" customHeight="1" hidden="1">
      <c r="A57"/>
      <c r="B57"/>
      <c r="C57"/>
      <c r="D57"/>
      <c r="E57"/>
      <c r="F57"/>
      <c r="G57"/>
    </row>
    <row r="58" spans="1:7" s="6" customFormat="1" ht="11.25" customHeight="1" hidden="1">
      <c r="A58"/>
      <c r="B58"/>
      <c r="C58"/>
      <c r="D58"/>
      <c r="E58"/>
      <c r="F58"/>
      <c r="G58"/>
    </row>
    <row r="59" spans="1:7" s="6" customFormat="1" ht="11.25" customHeight="1" hidden="1">
      <c r="A59"/>
      <c r="B59"/>
      <c r="C59"/>
      <c r="D59"/>
      <c r="E59"/>
      <c r="F59"/>
      <c r="G59"/>
    </row>
    <row r="60" spans="1:7" s="6" customFormat="1" ht="11.25" customHeight="1" hidden="1">
      <c r="A60"/>
      <c r="B60"/>
      <c r="C60"/>
      <c r="D60"/>
      <c r="E60"/>
      <c r="F60"/>
      <c r="G60"/>
    </row>
    <row r="61" spans="1:7" s="6" customFormat="1" ht="11.25" customHeight="1" hidden="1">
      <c r="A61"/>
      <c r="B61"/>
      <c r="C61"/>
      <c r="D61"/>
      <c r="E61"/>
      <c r="F61"/>
      <c r="G61"/>
    </row>
    <row r="62" spans="1:7" s="6" customFormat="1" ht="11.25" customHeight="1" hidden="1">
      <c r="A62"/>
      <c r="B62"/>
      <c r="C62"/>
      <c r="D62"/>
      <c r="E62"/>
      <c r="F62"/>
      <c r="G62"/>
    </row>
    <row r="63" spans="1:7" s="6" customFormat="1" ht="11.25" customHeight="1" hidden="1">
      <c r="A63"/>
      <c r="B63"/>
      <c r="C63"/>
      <c r="D63"/>
      <c r="E63"/>
      <c r="F63"/>
      <c r="G63"/>
    </row>
    <row r="64" spans="1:7" s="6" customFormat="1" ht="11.25" customHeight="1" hidden="1">
      <c r="A64"/>
      <c r="B64"/>
      <c r="C64"/>
      <c r="D64"/>
      <c r="E64"/>
      <c r="F64"/>
      <c r="G64"/>
    </row>
    <row r="65" spans="1:7" s="6" customFormat="1" ht="11.25" customHeight="1" hidden="1">
      <c r="A65"/>
      <c r="B65"/>
      <c r="C65"/>
      <c r="D65"/>
      <c r="E65"/>
      <c r="F65"/>
      <c r="G65"/>
    </row>
    <row r="66" spans="1:7" s="6" customFormat="1" ht="11.25" customHeight="1" hidden="1">
      <c r="A66"/>
      <c r="B66"/>
      <c r="C66"/>
      <c r="D66"/>
      <c r="E66"/>
      <c r="F66"/>
      <c r="G66"/>
    </row>
    <row r="67" spans="1:7" s="6" customFormat="1" ht="11.25" customHeight="1" hidden="1">
      <c r="A67"/>
      <c r="B67"/>
      <c r="C67"/>
      <c r="D67"/>
      <c r="E67"/>
      <c r="F67"/>
      <c r="G67"/>
    </row>
    <row r="68" spans="1:7" s="6" customFormat="1" ht="11.25" customHeight="1" hidden="1">
      <c r="A68"/>
      <c r="B68"/>
      <c r="C68"/>
      <c r="D68"/>
      <c r="E68"/>
      <c r="F68"/>
      <c r="G68"/>
    </row>
    <row r="69" spans="1:7" s="6" customFormat="1" ht="11.25" customHeight="1" hidden="1">
      <c r="A69"/>
      <c r="B69"/>
      <c r="C69"/>
      <c r="D69"/>
      <c r="E69"/>
      <c r="F69"/>
      <c r="G69"/>
    </row>
    <row r="70" spans="1:7" s="6" customFormat="1" ht="11.25" customHeight="1" hidden="1">
      <c r="A70"/>
      <c r="B70"/>
      <c r="C70"/>
      <c r="D70"/>
      <c r="E70"/>
      <c r="F70"/>
      <c r="G70"/>
    </row>
    <row r="71" spans="1:7" s="6" customFormat="1" ht="11.25" customHeight="1" hidden="1">
      <c r="A71"/>
      <c r="B71"/>
      <c r="C71"/>
      <c r="D71"/>
      <c r="E71"/>
      <c r="F71"/>
      <c r="G71"/>
    </row>
    <row r="72" spans="1:7" s="6" customFormat="1" ht="11.25" customHeight="1" hidden="1">
      <c r="A72"/>
      <c r="B72"/>
      <c r="C72"/>
      <c r="D72"/>
      <c r="E72"/>
      <c r="F72"/>
      <c r="G72"/>
    </row>
    <row r="73" spans="1:7" s="6" customFormat="1" ht="11.25" customHeight="1" hidden="1">
      <c r="A73"/>
      <c r="B73"/>
      <c r="C73"/>
      <c r="D73"/>
      <c r="E73"/>
      <c r="F73"/>
      <c r="G73"/>
    </row>
    <row r="74" spans="1:7" s="6" customFormat="1" ht="11.25" customHeight="1" hidden="1">
      <c r="A74"/>
      <c r="B74"/>
      <c r="C74"/>
      <c r="D74"/>
      <c r="E74"/>
      <c r="F74"/>
      <c r="G74"/>
    </row>
    <row r="75" spans="1:7" s="6" customFormat="1" ht="11.25" customHeight="1" hidden="1">
      <c r="A75"/>
      <c r="B75"/>
      <c r="C75"/>
      <c r="D75"/>
      <c r="E75"/>
      <c r="F75"/>
      <c r="G75"/>
    </row>
    <row r="76" spans="1:7" s="6" customFormat="1" ht="11.25" customHeight="1" hidden="1">
      <c r="A76"/>
      <c r="B76"/>
      <c r="C76"/>
      <c r="D76"/>
      <c r="E76"/>
      <c r="F76"/>
      <c r="G76"/>
    </row>
    <row r="77" spans="1:7" s="6" customFormat="1" ht="11.25" customHeight="1" hidden="1">
      <c r="A77"/>
      <c r="B77"/>
      <c r="C77"/>
      <c r="D77"/>
      <c r="E77"/>
      <c r="F77"/>
      <c r="G77"/>
    </row>
    <row r="78" spans="1:7" s="6" customFormat="1" ht="11.25" customHeight="1" hidden="1">
      <c r="A78"/>
      <c r="B78"/>
      <c r="C78"/>
      <c r="D78"/>
      <c r="E78"/>
      <c r="F78"/>
      <c r="G78"/>
    </row>
    <row r="79" spans="1:7" s="6" customFormat="1" ht="11.25" customHeight="1" hidden="1">
      <c r="A79"/>
      <c r="B79"/>
      <c r="C79"/>
      <c r="D79"/>
      <c r="E79"/>
      <c r="F79"/>
      <c r="G79"/>
    </row>
    <row r="80" spans="1:7" s="6" customFormat="1" ht="11.25" customHeight="1" hidden="1">
      <c r="A80"/>
      <c r="B80"/>
      <c r="C80"/>
      <c r="D80"/>
      <c r="E80"/>
      <c r="F80"/>
      <c r="G80"/>
    </row>
    <row r="81" spans="1:7" s="6" customFormat="1" ht="11.25" customHeight="1" hidden="1">
      <c r="A81"/>
      <c r="B81"/>
      <c r="C81"/>
      <c r="D81"/>
      <c r="E81"/>
      <c r="F81"/>
      <c r="G81"/>
    </row>
    <row r="82" spans="1:7" s="6" customFormat="1" ht="11.25" customHeight="1" hidden="1">
      <c r="A82"/>
      <c r="B82"/>
      <c r="C82"/>
      <c r="D82"/>
      <c r="E82"/>
      <c r="F82"/>
      <c r="G82"/>
    </row>
    <row r="83" spans="1:7" s="6" customFormat="1" ht="11.25" customHeight="1" hidden="1">
      <c r="A83"/>
      <c r="B83"/>
      <c r="C83"/>
      <c r="D83"/>
      <c r="E83"/>
      <c r="F83"/>
      <c r="G83"/>
    </row>
    <row r="84" spans="1:7" s="6" customFormat="1" ht="11.25" customHeight="1" hidden="1">
      <c r="A84"/>
      <c r="B84"/>
      <c r="C84"/>
      <c r="D84"/>
      <c r="E84"/>
      <c r="F84"/>
      <c r="G84"/>
    </row>
    <row r="85" spans="1:7" s="6" customFormat="1" ht="11.25" customHeight="1" hidden="1">
      <c r="A85"/>
      <c r="B85"/>
      <c r="C85"/>
      <c r="D85"/>
      <c r="E85"/>
      <c r="F85"/>
      <c r="G85"/>
    </row>
    <row r="86" spans="1:7" s="6" customFormat="1" ht="11.25" customHeight="1" hidden="1">
      <c r="A86"/>
      <c r="B86"/>
      <c r="C86"/>
      <c r="D86"/>
      <c r="E86"/>
      <c r="F86"/>
      <c r="G86"/>
    </row>
    <row r="87" spans="1:7" s="6" customFormat="1" ht="11.25" customHeight="1" hidden="1">
      <c r="A87"/>
      <c r="B87"/>
      <c r="C87"/>
      <c r="D87"/>
      <c r="E87"/>
      <c r="F87"/>
      <c r="G87"/>
    </row>
    <row r="88" spans="1:7" s="6" customFormat="1" ht="11.25" customHeight="1" hidden="1">
      <c r="A88"/>
      <c r="B88"/>
      <c r="C88"/>
      <c r="D88"/>
      <c r="E88"/>
      <c r="F88"/>
      <c r="G88"/>
    </row>
    <row r="89" spans="1:7" s="6" customFormat="1" ht="11.25" customHeight="1" hidden="1">
      <c r="A89"/>
      <c r="B89"/>
      <c r="C89"/>
      <c r="D89"/>
      <c r="E89"/>
      <c r="F89"/>
      <c r="G89"/>
    </row>
    <row r="90" spans="1:7" s="6" customFormat="1" ht="11.25" customHeight="1" hidden="1">
      <c r="A90"/>
      <c r="B90"/>
      <c r="C90"/>
      <c r="D90"/>
      <c r="E90"/>
      <c r="F90"/>
      <c r="G90"/>
    </row>
    <row r="91" spans="1:7" s="6" customFormat="1" ht="11.25" customHeight="1" hidden="1">
      <c r="A91"/>
      <c r="B91"/>
      <c r="C91"/>
      <c r="D91"/>
      <c r="E91"/>
      <c r="F91"/>
      <c r="G91"/>
    </row>
    <row r="92" spans="1:7" s="6" customFormat="1" ht="11.25" customHeight="1" hidden="1">
      <c r="A92"/>
      <c r="B92"/>
      <c r="C92"/>
      <c r="D92"/>
      <c r="E92"/>
      <c r="F92"/>
      <c r="G92"/>
    </row>
    <row r="93" spans="1:7" s="6" customFormat="1" ht="11.25" customHeight="1" hidden="1">
      <c r="A93"/>
      <c r="B93"/>
      <c r="C93"/>
      <c r="D93"/>
      <c r="E93"/>
      <c r="F93"/>
      <c r="G93"/>
    </row>
    <row r="94" spans="1:7" s="6" customFormat="1" ht="11.25" customHeight="1" hidden="1">
      <c r="A94"/>
      <c r="B94"/>
      <c r="C94"/>
      <c r="D94"/>
      <c r="E94"/>
      <c r="F94"/>
      <c r="G94"/>
    </row>
    <row r="95" spans="1:7" s="6" customFormat="1" ht="11.25" customHeight="1" hidden="1">
      <c r="A95"/>
      <c r="B95"/>
      <c r="C95"/>
      <c r="D95"/>
      <c r="E95"/>
      <c r="F95"/>
      <c r="G95"/>
    </row>
    <row r="96" spans="1:7" s="6" customFormat="1" ht="11.25" customHeight="1" hidden="1">
      <c r="A96"/>
      <c r="B96"/>
      <c r="C96"/>
      <c r="D96"/>
      <c r="E96"/>
      <c r="F96"/>
      <c r="G96"/>
    </row>
    <row r="97" spans="1:7" s="6" customFormat="1" ht="11.25" customHeight="1" hidden="1">
      <c r="A97"/>
      <c r="B97"/>
      <c r="C97"/>
      <c r="D97"/>
      <c r="E97"/>
      <c r="F97"/>
      <c r="G97"/>
    </row>
    <row r="98" spans="1:7" s="6" customFormat="1" ht="11.25" customHeight="1" hidden="1">
      <c r="A98"/>
      <c r="B98"/>
      <c r="C98"/>
      <c r="D98"/>
      <c r="E98"/>
      <c r="F98"/>
      <c r="G98"/>
    </row>
    <row r="99" spans="1:7" s="6" customFormat="1" ht="11.25" customHeight="1" hidden="1">
      <c r="A99"/>
      <c r="B99"/>
      <c r="C99"/>
      <c r="D99"/>
      <c r="E99"/>
      <c r="F99"/>
      <c r="G99"/>
    </row>
    <row r="100" spans="1:7" s="6" customFormat="1" ht="11.25" customHeight="1" hidden="1">
      <c r="A100"/>
      <c r="B100"/>
      <c r="C100"/>
      <c r="D100"/>
      <c r="E100"/>
      <c r="F100"/>
      <c r="G100"/>
    </row>
    <row r="101" spans="1:7" s="6" customFormat="1" ht="11.25" customHeight="1" hidden="1">
      <c r="A101"/>
      <c r="B101"/>
      <c r="C101"/>
      <c r="D101"/>
      <c r="E101"/>
      <c r="F101"/>
      <c r="G101"/>
    </row>
    <row r="102" spans="1:7" s="6" customFormat="1" ht="11.25" customHeight="1" hidden="1">
      <c r="A102"/>
      <c r="B102"/>
      <c r="C102"/>
      <c r="D102"/>
      <c r="E102"/>
      <c r="F102"/>
      <c r="G102"/>
    </row>
    <row r="103" spans="1:7" s="6" customFormat="1" ht="11.25" customHeight="1" hidden="1">
      <c r="A103"/>
      <c r="B103"/>
      <c r="C103"/>
      <c r="D103"/>
      <c r="E103"/>
      <c r="F103"/>
      <c r="G103"/>
    </row>
    <row r="104" spans="1:7" s="6" customFormat="1" ht="11.25" customHeight="1" hidden="1">
      <c r="A104"/>
      <c r="B104"/>
      <c r="C104"/>
      <c r="D104"/>
      <c r="E104"/>
      <c r="F104"/>
      <c r="G104"/>
    </row>
    <row r="105" spans="1:7" s="6" customFormat="1" ht="11.25" customHeight="1" hidden="1">
      <c r="A105"/>
      <c r="B105"/>
      <c r="C105"/>
      <c r="D105"/>
      <c r="E105"/>
      <c r="F105"/>
      <c r="G105"/>
    </row>
    <row r="106" spans="1:7" s="6" customFormat="1" ht="11.25" customHeight="1" hidden="1">
      <c r="A106"/>
      <c r="B106"/>
      <c r="C106"/>
      <c r="D106"/>
      <c r="E106"/>
      <c r="F106"/>
      <c r="G106"/>
    </row>
    <row r="107" spans="1:7" s="6" customFormat="1" ht="11.25" customHeight="1" hidden="1">
      <c r="A107"/>
      <c r="B107"/>
      <c r="C107"/>
      <c r="D107"/>
      <c r="E107"/>
      <c r="F107"/>
      <c r="G107"/>
    </row>
    <row r="108" spans="1:7" s="6" customFormat="1" ht="11.25" customHeight="1" hidden="1">
      <c r="A108"/>
      <c r="B108"/>
      <c r="C108"/>
      <c r="D108"/>
      <c r="E108"/>
      <c r="F108"/>
      <c r="G108"/>
    </row>
    <row r="109" spans="1:7" s="6" customFormat="1" ht="11.25" customHeight="1" hidden="1">
      <c r="A109"/>
      <c r="B109"/>
      <c r="C109"/>
      <c r="D109"/>
      <c r="E109"/>
      <c r="F109"/>
      <c r="G109"/>
    </row>
    <row r="110" spans="1:7" s="6" customFormat="1" ht="11.25" customHeight="1" hidden="1">
      <c r="A110"/>
      <c r="B110"/>
      <c r="C110"/>
      <c r="D110"/>
      <c r="E110"/>
      <c r="F110"/>
      <c r="G110"/>
    </row>
    <row r="111" spans="1:7" s="6" customFormat="1" ht="11.25" customHeight="1" hidden="1">
      <c r="A111"/>
      <c r="B111"/>
      <c r="C111"/>
      <c r="D111"/>
      <c r="E111"/>
      <c r="F111"/>
      <c r="G111"/>
    </row>
    <row r="112" spans="1:7" s="6" customFormat="1" ht="11.25" customHeight="1" hidden="1">
      <c r="A112"/>
      <c r="B112"/>
      <c r="C112"/>
      <c r="D112"/>
      <c r="E112"/>
      <c r="F112"/>
      <c r="G112"/>
    </row>
    <row r="113" spans="1:7" s="6" customFormat="1" ht="11.25" customHeight="1" hidden="1">
      <c r="A113"/>
      <c r="B113"/>
      <c r="C113"/>
      <c r="D113"/>
      <c r="E113"/>
      <c r="F113"/>
      <c r="G113"/>
    </row>
    <row r="114" spans="1:7" s="6" customFormat="1" ht="11.25" customHeight="1" hidden="1">
      <c r="A114"/>
      <c r="B114"/>
      <c r="C114"/>
      <c r="D114"/>
      <c r="E114"/>
      <c r="F114"/>
      <c r="G114"/>
    </row>
    <row r="115" spans="1:7" s="6" customFormat="1" ht="11.25" customHeight="1" hidden="1">
      <c r="A115"/>
      <c r="B115"/>
      <c r="C115"/>
      <c r="D115"/>
      <c r="E115"/>
      <c r="F115"/>
      <c r="G115"/>
    </row>
    <row r="116" spans="1:7" s="6" customFormat="1" ht="11.25" customHeight="1" hidden="1">
      <c r="A116"/>
      <c r="B116"/>
      <c r="C116"/>
      <c r="D116"/>
      <c r="E116"/>
      <c r="F116"/>
      <c r="G116"/>
    </row>
    <row r="117" spans="1:7" s="6" customFormat="1" ht="11.25" customHeight="1" hidden="1">
      <c r="A117"/>
      <c r="B117"/>
      <c r="C117"/>
      <c r="D117"/>
      <c r="E117"/>
      <c r="F117"/>
      <c r="G117"/>
    </row>
    <row r="118" spans="1:7" s="6" customFormat="1" ht="11.25" customHeight="1" hidden="1">
      <c r="A118"/>
      <c r="B118"/>
      <c r="C118"/>
      <c r="D118"/>
      <c r="E118"/>
      <c r="F118"/>
      <c r="G118"/>
    </row>
    <row r="119" spans="1:7" s="6" customFormat="1" ht="11.25" customHeight="1" hidden="1">
      <c r="A119"/>
      <c r="B119"/>
      <c r="C119"/>
      <c r="D119"/>
      <c r="E119"/>
      <c r="F119"/>
      <c r="G119"/>
    </row>
    <row r="120" spans="1:7" s="6" customFormat="1" ht="11.25" customHeight="1" hidden="1">
      <c r="A120"/>
      <c r="B120"/>
      <c r="C120"/>
      <c r="D120"/>
      <c r="E120"/>
      <c r="F120"/>
      <c r="G120"/>
    </row>
    <row r="121" spans="1:7" s="6" customFormat="1" ht="11.25" customHeight="1" hidden="1">
      <c r="A121"/>
      <c r="B121"/>
      <c r="C121"/>
      <c r="D121"/>
      <c r="E121"/>
      <c r="F121"/>
      <c r="G121"/>
    </row>
    <row r="122" spans="1:7" s="6" customFormat="1" ht="11.25" customHeight="1" hidden="1">
      <c r="A122"/>
      <c r="B122"/>
      <c r="C122"/>
      <c r="D122"/>
      <c r="E122"/>
      <c r="F122"/>
      <c r="G122"/>
    </row>
    <row r="123" spans="1:7" s="6" customFormat="1" ht="11.25" customHeight="1" hidden="1">
      <c r="A123"/>
      <c r="B123"/>
      <c r="C123"/>
      <c r="D123"/>
      <c r="E123"/>
      <c r="F123"/>
      <c r="G123"/>
    </row>
    <row r="124" spans="1:7" s="6" customFormat="1" ht="11.25" customHeight="1" hidden="1">
      <c r="A124"/>
      <c r="B124"/>
      <c r="C124"/>
      <c r="D124"/>
      <c r="E124"/>
      <c r="F124"/>
      <c r="G124"/>
    </row>
    <row r="125" spans="1:7" s="6" customFormat="1" ht="11.25" customHeight="1" hidden="1">
      <c r="A125"/>
      <c r="B125"/>
      <c r="C125"/>
      <c r="D125"/>
      <c r="E125"/>
      <c r="F125"/>
      <c r="G125"/>
    </row>
    <row r="126" spans="1:7" s="6" customFormat="1" ht="11.25" customHeight="1" hidden="1">
      <c r="A126"/>
      <c r="B126"/>
      <c r="C126"/>
      <c r="D126"/>
      <c r="E126"/>
      <c r="F126"/>
      <c r="G126"/>
    </row>
    <row r="127" spans="1:7" s="6" customFormat="1" ht="11.25" customHeight="1" hidden="1">
      <c r="A127"/>
      <c r="B127"/>
      <c r="C127"/>
      <c r="D127"/>
      <c r="E127"/>
      <c r="F127"/>
      <c r="G127"/>
    </row>
    <row r="128" spans="1:7" s="6" customFormat="1" ht="11.25" customHeight="1" hidden="1">
      <c r="A128"/>
      <c r="B128"/>
      <c r="C128"/>
      <c r="D128"/>
      <c r="E128"/>
      <c r="F128"/>
      <c r="G128"/>
    </row>
    <row r="129" spans="1:7" s="6" customFormat="1" ht="11.25" customHeight="1" hidden="1">
      <c r="A129"/>
      <c r="B129"/>
      <c r="C129"/>
      <c r="D129"/>
      <c r="E129"/>
      <c r="F129"/>
      <c r="G129"/>
    </row>
    <row r="130" spans="1:7" s="6" customFormat="1" ht="11.25" customHeight="1" hidden="1">
      <c r="A130"/>
      <c r="B130"/>
      <c r="C130"/>
      <c r="D130"/>
      <c r="E130"/>
      <c r="F130"/>
      <c r="G130"/>
    </row>
    <row r="131" spans="1:7" s="6" customFormat="1" ht="11.25" customHeight="1" hidden="1">
      <c r="A131"/>
      <c r="B131"/>
      <c r="C131"/>
      <c r="D131"/>
      <c r="E131"/>
      <c r="F131"/>
      <c r="G131"/>
    </row>
    <row r="132" spans="1:7" s="6" customFormat="1" ht="11.25" customHeight="1" hidden="1">
      <c r="A132"/>
      <c r="B132"/>
      <c r="C132"/>
      <c r="D132"/>
      <c r="E132"/>
      <c r="F132"/>
      <c r="G132"/>
    </row>
    <row r="133" spans="1:7" s="6" customFormat="1" ht="11.25" customHeight="1" hidden="1">
      <c r="A133"/>
      <c r="B133"/>
      <c r="C133"/>
      <c r="D133"/>
      <c r="E133"/>
      <c r="F133"/>
      <c r="G133"/>
    </row>
    <row r="134" spans="1:7" s="6" customFormat="1" ht="11.25" customHeight="1" hidden="1">
      <c r="A134"/>
      <c r="B134"/>
      <c r="C134"/>
      <c r="D134"/>
      <c r="E134"/>
      <c r="F134"/>
      <c r="G134"/>
    </row>
    <row r="135" spans="1:7" s="6" customFormat="1" ht="11.25" customHeight="1" hidden="1">
      <c r="A135"/>
      <c r="B135"/>
      <c r="C135"/>
      <c r="D135"/>
      <c r="E135"/>
      <c r="F135"/>
      <c r="G135"/>
    </row>
    <row r="136" spans="1:7" s="6" customFormat="1" ht="11.25" customHeight="1" hidden="1">
      <c r="A136"/>
      <c r="B136"/>
      <c r="C136"/>
      <c r="D136"/>
      <c r="E136"/>
      <c r="F136"/>
      <c r="G136"/>
    </row>
    <row r="137" spans="1:7" s="6" customFormat="1" ht="11.25" customHeight="1" hidden="1">
      <c r="A137"/>
      <c r="B137"/>
      <c r="C137"/>
      <c r="D137"/>
      <c r="E137"/>
      <c r="F137"/>
      <c r="G137"/>
    </row>
    <row r="138" spans="1:7" s="6" customFormat="1" ht="11.25" customHeight="1" hidden="1">
      <c r="A138"/>
      <c r="B138"/>
      <c r="C138"/>
      <c r="D138"/>
      <c r="E138"/>
      <c r="F138"/>
      <c r="G138"/>
    </row>
    <row r="139" spans="1:7" s="6" customFormat="1" ht="11.25" customHeight="1" hidden="1">
      <c r="A139"/>
      <c r="B139"/>
      <c r="C139"/>
      <c r="D139"/>
      <c r="E139"/>
      <c r="F139"/>
      <c r="G139"/>
    </row>
    <row r="140" spans="1:7" s="6" customFormat="1" ht="11.25" customHeight="1" hidden="1">
      <c r="A140"/>
      <c r="B140"/>
      <c r="C140"/>
      <c r="D140"/>
      <c r="E140"/>
      <c r="F140"/>
      <c r="G140"/>
    </row>
    <row r="141" spans="1:7" s="6" customFormat="1" ht="11.25" customHeight="1" hidden="1">
      <c r="A141"/>
      <c r="B141"/>
      <c r="C141"/>
      <c r="D141"/>
      <c r="E141"/>
      <c r="F141"/>
      <c r="G141"/>
    </row>
    <row r="142" spans="1:7" s="6" customFormat="1" ht="11.25" customHeight="1" hidden="1">
      <c r="A142"/>
      <c r="B142"/>
      <c r="C142"/>
      <c r="D142"/>
      <c r="E142"/>
      <c r="F142"/>
      <c r="G142"/>
    </row>
    <row r="143" spans="1:7" s="6" customFormat="1" ht="11.25" customHeight="1" hidden="1">
      <c r="A143"/>
      <c r="B143"/>
      <c r="C143"/>
      <c r="D143"/>
      <c r="E143"/>
      <c r="F143"/>
      <c r="G143"/>
    </row>
    <row r="144" spans="1:7" s="6" customFormat="1" ht="11.25" customHeight="1" hidden="1">
      <c r="A144"/>
      <c r="B144"/>
      <c r="C144"/>
      <c r="D144"/>
      <c r="E144"/>
      <c r="F144"/>
      <c r="G144"/>
    </row>
    <row r="145" spans="1:7" s="6" customFormat="1" ht="11.25" customHeight="1" hidden="1">
      <c r="A145"/>
      <c r="B145"/>
      <c r="C145"/>
      <c r="D145"/>
      <c r="E145"/>
      <c r="F145"/>
      <c r="G145"/>
    </row>
    <row r="146" spans="1:7" s="6" customFormat="1" ht="11.25" customHeight="1" hidden="1">
      <c r="A146"/>
      <c r="B146"/>
      <c r="C146"/>
      <c r="D146"/>
      <c r="E146"/>
      <c r="F146"/>
      <c r="G146"/>
    </row>
    <row r="147" spans="1:7" s="6" customFormat="1" ht="11.25" customHeight="1" hidden="1">
      <c r="A147"/>
      <c r="B147"/>
      <c r="C147"/>
      <c r="D147"/>
      <c r="E147"/>
      <c r="F147"/>
      <c r="G147"/>
    </row>
    <row r="148" spans="1:7" s="6" customFormat="1" ht="11.25" customHeight="1" hidden="1">
      <c r="A148"/>
      <c r="B148"/>
      <c r="C148"/>
      <c r="D148"/>
      <c r="E148"/>
      <c r="F148"/>
      <c r="G148"/>
    </row>
    <row r="149" spans="1:7" s="6" customFormat="1" ht="11.25" customHeight="1" hidden="1">
      <c r="A149"/>
      <c r="B149"/>
      <c r="C149"/>
      <c r="D149"/>
      <c r="E149"/>
      <c r="F149"/>
      <c r="G149"/>
    </row>
    <row r="150" spans="1:7" s="6" customFormat="1" ht="11.25" customHeight="1" hidden="1">
      <c r="A150"/>
      <c r="B150"/>
      <c r="C150"/>
      <c r="D150"/>
      <c r="E150"/>
      <c r="F150"/>
      <c r="G150"/>
    </row>
    <row r="151" spans="1:7" s="6" customFormat="1" ht="11.25" customHeight="1" hidden="1">
      <c r="A151"/>
      <c r="B151"/>
      <c r="C151"/>
      <c r="D151"/>
      <c r="E151"/>
      <c r="F151"/>
      <c r="G151"/>
    </row>
    <row r="152" spans="1:7" s="6" customFormat="1" ht="11.25" customHeight="1" hidden="1">
      <c r="A152"/>
      <c r="B152"/>
      <c r="C152"/>
      <c r="D152"/>
      <c r="E152"/>
      <c r="F152"/>
      <c r="G152"/>
    </row>
    <row r="153" spans="1:7" s="6" customFormat="1" ht="11.25" customHeight="1" hidden="1">
      <c r="A153"/>
      <c r="B153"/>
      <c r="C153"/>
      <c r="D153"/>
      <c r="E153"/>
      <c r="F153"/>
      <c r="G153"/>
    </row>
    <row r="154" spans="1:7" s="6" customFormat="1" ht="11.25" customHeight="1" hidden="1">
      <c r="A154"/>
      <c r="B154"/>
      <c r="C154"/>
      <c r="D154"/>
      <c r="E154"/>
      <c r="F154"/>
      <c r="G154"/>
    </row>
    <row r="155" spans="1:7" s="6" customFormat="1" ht="11.25" customHeight="1" hidden="1">
      <c r="A155"/>
      <c r="B155"/>
      <c r="C155"/>
      <c r="D155"/>
      <c r="E155"/>
      <c r="F155"/>
      <c r="G155"/>
    </row>
    <row r="156" spans="1:7" s="6" customFormat="1" ht="11.25" customHeight="1" hidden="1">
      <c r="A156"/>
      <c r="B156"/>
      <c r="C156"/>
      <c r="D156"/>
      <c r="E156"/>
      <c r="F156"/>
      <c r="G156"/>
    </row>
    <row r="157" spans="1:7" s="6" customFormat="1" ht="11.25" customHeight="1" hidden="1">
      <c r="A157"/>
      <c r="B157"/>
      <c r="C157"/>
      <c r="D157"/>
      <c r="E157"/>
      <c r="F157"/>
      <c r="G157"/>
    </row>
    <row r="158" spans="1:7" s="6" customFormat="1" ht="11.25" customHeight="1" hidden="1">
      <c r="A158"/>
      <c r="B158"/>
      <c r="C158"/>
      <c r="D158"/>
      <c r="E158"/>
      <c r="F158"/>
      <c r="G158"/>
    </row>
    <row r="159" spans="1:7" s="6" customFormat="1" ht="11.25" customHeight="1" hidden="1">
      <c r="A159"/>
      <c r="B159"/>
      <c r="C159"/>
      <c r="D159"/>
      <c r="E159"/>
      <c r="F159"/>
      <c r="G159"/>
    </row>
    <row r="160" spans="1:7" s="6" customFormat="1" ht="11.25" customHeight="1" hidden="1">
      <c r="A160"/>
      <c r="B160"/>
      <c r="C160"/>
      <c r="D160"/>
      <c r="E160"/>
      <c r="F160"/>
      <c r="G160"/>
    </row>
    <row r="161" spans="1:7" s="6" customFormat="1" ht="11.25" customHeight="1" hidden="1">
      <c r="A161"/>
      <c r="B161"/>
      <c r="C161"/>
      <c r="D161"/>
      <c r="E161"/>
      <c r="F161"/>
      <c r="G161"/>
    </row>
    <row r="162" spans="1:7" s="6" customFormat="1" ht="11.25" customHeight="1" hidden="1">
      <c r="A162"/>
      <c r="B162"/>
      <c r="C162"/>
      <c r="D162"/>
      <c r="E162"/>
      <c r="F162"/>
      <c r="G162"/>
    </row>
    <row r="163" spans="1:7" s="6" customFormat="1" ht="11.25" customHeight="1" hidden="1">
      <c r="A163"/>
      <c r="B163"/>
      <c r="C163"/>
      <c r="D163"/>
      <c r="E163"/>
      <c r="F163"/>
      <c r="G163"/>
    </row>
    <row r="164" spans="1:7" s="6" customFormat="1" ht="11.25" customHeight="1" hidden="1">
      <c r="A164"/>
      <c r="B164"/>
      <c r="C164"/>
      <c r="D164"/>
      <c r="E164"/>
      <c r="F164"/>
      <c r="G164"/>
    </row>
    <row r="165" spans="1:7" s="6" customFormat="1" ht="11.25" customHeight="1" hidden="1">
      <c r="A165"/>
      <c r="B165"/>
      <c r="C165"/>
      <c r="D165"/>
      <c r="E165"/>
      <c r="F165"/>
      <c r="G165"/>
    </row>
    <row r="166" spans="1:7" s="6" customFormat="1" ht="11.25" customHeight="1" hidden="1">
      <c r="A166"/>
      <c r="B166"/>
      <c r="C166"/>
      <c r="D166"/>
      <c r="E166"/>
      <c r="F166"/>
      <c r="G166"/>
    </row>
    <row r="167" spans="1:7" s="6" customFormat="1" ht="11.25" customHeight="1" hidden="1">
      <c r="A167"/>
      <c r="B167"/>
      <c r="C167"/>
      <c r="D167"/>
      <c r="E167"/>
      <c r="F167"/>
      <c r="G167"/>
    </row>
    <row r="168" spans="1:7" s="6" customFormat="1" ht="11.25" customHeight="1" hidden="1">
      <c r="A168"/>
      <c r="B168"/>
      <c r="C168"/>
      <c r="D168"/>
      <c r="E168"/>
      <c r="F168"/>
      <c r="G168"/>
    </row>
    <row r="169" spans="1:7" s="6" customFormat="1" ht="11.25" customHeight="1" hidden="1">
      <c r="A169"/>
      <c r="B169"/>
      <c r="C169"/>
      <c r="D169"/>
      <c r="E169"/>
      <c r="F169"/>
      <c r="G169"/>
    </row>
    <row r="170" spans="1:7" s="6" customFormat="1" ht="11.25" customHeight="1" hidden="1">
      <c r="A170"/>
      <c r="B170"/>
      <c r="C170"/>
      <c r="D170"/>
      <c r="E170"/>
      <c r="F170"/>
      <c r="G170"/>
    </row>
    <row r="171" spans="1:7" s="6" customFormat="1" ht="11.25" customHeight="1" hidden="1">
      <c r="A171"/>
      <c r="B171"/>
      <c r="C171"/>
      <c r="D171"/>
      <c r="E171"/>
      <c r="F171"/>
      <c r="G171"/>
    </row>
    <row r="172" spans="1:7" s="6" customFormat="1" ht="11.25" customHeight="1" hidden="1">
      <c r="A172"/>
      <c r="B172"/>
      <c r="C172"/>
      <c r="D172"/>
      <c r="E172"/>
      <c r="F172"/>
      <c r="G172"/>
    </row>
    <row r="173" spans="1:7" s="6" customFormat="1" ht="11.25" customHeight="1" hidden="1">
      <c r="A173"/>
      <c r="B173"/>
      <c r="C173"/>
      <c r="D173"/>
      <c r="E173"/>
      <c r="F173"/>
      <c r="G173"/>
    </row>
    <row r="174" spans="1:7" s="6" customFormat="1" ht="11.25" customHeight="1" hidden="1">
      <c r="A174"/>
      <c r="B174"/>
      <c r="C174"/>
      <c r="D174"/>
      <c r="E174"/>
      <c r="F174"/>
      <c r="G174"/>
    </row>
    <row r="175" spans="1:7" s="6" customFormat="1" ht="11.25" customHeight="1" hidden="1">
      <c r="A175"/>
      <c r="B175"/>
      <c r="C175"/>
      <c r="D175"/>
      <c r="E175"/>
      <c r="F175"/>
      <c r="G175"/>
    </row>
    <row r="176" spans="1:7" s="6" customFormat="1" ht="11.25" customHeight="1" hidden="1">
      <c r="A176"/>
      <c r="B176"/>
      <c r="C176"/>
      <c r="D176"/>
      <c r="E176"/>
      <c r="F176"/>
      <c r="G176"/>
    </row>
    <row r="177" spans="1:7" s="6" customFormat="1" ht="11.25" customHeight="1" hidden="1">
      <c r="A177"/>
      <c r="B177"/>
      <c r="C177"/>
      <c r="D177"/>
      <c r="E177"/>
      <c r="F177"/>
      <c r="G177"/>
    </row>
    <row r="178" spans="1:7" s="6" customFormat="1" ht="11.25" customHeight="1" hidden="1">
      <c r="A178"/>
      <c r="B178"/>
      <c r="C178"/>
      <c r="D178"/>
      <c r="E178"/>
      <c r="F178"/>
      <c r="G178"/>
    </row>
    <row r="179" spans="1:7" s="6" customFormat="1" ht="11.25" customHeight="1" hidden="1">
      <c r="A179"/>
      <c r="B179"/>
      <c r="C179"/>
      <c r="D179"/>
      <c r="E179"/>
      <c r="F179"/>
      <c r="G179"/>
    </row>
    <row r="180" spans="1:7" s="6" customFormat="1" ht="11.25" customHeight="1" hidden="1">
      <c r="A180"/>
      <c r="B180"/>
      <c r="C180"/>
      <c r="D180"/>
      <c r="E180"/>
      <c r="F180"/>
      <c r="G180"/>
    </row>
    <row r="181" spans="1:7" s="6" customFormat="1" ht="11.25" customHeight="1" hidden="1">
      <c r="A181"/>
      <c r="B181"/>
      <c r="C181"/>
      <c r="D181"/>
      <c r="E181"/>
      <c r="F181"/>
      <c r="G181"/>
    </row>
    <row r="182" spans="1:7" s="6" customFormat="1" ht="11.25" customHeight="1" hidden="1">
      <c r="A182"/>
      <c r="B182"/>
      <c r="C182"/>
      <c r="D182"/>
      <c r="E182"/>
      <c r="F182"/>
      <c r="G182"/>
    </row>
    <row r="183" spans="1:7" s="6" customFormat="1" ht="11.25" customHeight="1" hidden="1">
      <c r="A183"/>
      <c r="B183"/>
      <c r="C183"/>
      <c r="D183"/>
      <c r="E183"/>
      <c r="F183"/>
      <c r="G183"/>
    </row>
    <row r="184" spans="1:7" s="6" customFormat="1" ht="11.25" customHeight="1" hidden="1">
      <c r="A184"/>
      <c r="B184"/>
      <c r="C184"/>
      <c r="D184"/>
      <c r="E184"/>
      <c r="F184"/>
      <c r="G184"/>
    </row>
    <row r="185" spans="1:7" s="6" customFormat="1" ht="11.25" customHeight="1" hidden="1">
      <c r="A185"/>
      <c r="B185"/>
      <c r="C185"/>
      <c r="D185"/>
      <c r="E185"/>
      <c r="F185"/>
      <c r="G185"/>
    </row>
    <row r="186" spans="1:7" s="6" customFormat="1" ht="11.25" customHeight="1" hidden="1">
      <c r="A186"/>
      <c r="B186"/>
      <c r="C186"/>
      <c r="D186"/>
      <c r="E186"/>
      <c r="F186"/>
      <c r="G186"/>
    </row>
    <row r="187" spans="1:7" s="6" customFormat="1" ht="11.25" customHeight="1" hidden="1">
      <c r="A187"/>
      <c r="B187"/>
      <c r="C187"/>
      <c r="D187"/>
      <c r="E187"/>
      <c r="F187"/>
      <c r="G187"/>
    </row>
    <row r="188" spans="1:7" s="6" customFormat="1" ht="11.25" customHeight="1" hidden="1">
      <c r="A188"/>
      <c r="B188"/>
      <c r="C188"/>
      <c r="D188"/>
      <c r="E188"/>
      <c r="F188"/>
      <c r="G188"/>
    </row>
    <row r="189" spans="1:7" s="6" customFormat="1" ht="11.25" customHeight="1" hidden="1">
      <c r="A189"/>
      <c r="B189"/>
      <c r="C189"/>
      <c r="D189"/>
      <c r="E189"/>
      <c r="F189"/>
      <c r="G189"/>
    </row>
    <row r="190" spans="1:7" s="6" customFormat="1" ht="11.25" customHeight="1" hidden="1">
      <c r="A190"/>
      <c r="B190"/>
      <c r="C190"/>
      <c r="D190"/>
      <c r="E190"/>
      <c r="F190"/>
      <c r="G190"/>
    </row>
    <row r="191" spans="1:7" s="6" customFormat="1" ht="11.25" customHeight="1" hidden="1">
      <c r="A191"/>
      <c r="B191"/>
      <c r="C191"/>
      <c r="D191"/>
      <c r="E191"/>
      <c r="F191"/>
      <c r="G191"/>
    </row>
    <row r="192" spans="1:7" s="6" customFormat="1" ht="11.25" customHeight="1" hidden="1">
      <c r="A192"/>
      <c r="B192"/>
      <c r="C192"/>
      <c r="D192"/>
      <c r="E192"/>
      <c r="F192"/>
      <c r="G192"/>
    </row>
    <row r="193" spans="1:7" s="6" customFormat="1" ht="11.25" customHeight="1" hidden="1">
      <c r="A193"/>
      <c r="B193"/>
      <c r="C193"/>
      <c r="D193"/>
      <c r="E193"/>
      <c r="F193"/>
      <c r="G193"/>
    </row>
    <row r="194" spans="1:7" s="6" customFormat="1" ht="11.25" customHeight="1" hidden="1">
      <c r="A194"/>
      <c r="B194"/>
      <c r="C194"/>
      <c r="D194"/>
      <c r="E194"/>
      <c r="F194"/>
      <c r="G194"/>
    </row>
    <row r="195" spans="1:7" s="6" customFormat="1" ht="11.25" customHeight="1" hidden="1">
      <c r="A195"/>
      <c r="B195"/>
      <c r="C195"/>
      <c r="D195"/>
      <c r="E195"/>
      <c r="F195"/>
      <c r="G195"/>
    </row>
    <row r="196" spans="1:7" s="6" customFormat="1" ht="11.25" customHeight="1" hidden="1">
      <c r="A196"/>
      <c r="B196"/>
      <c r="C196"/>
      <c r="D196"/>
      <c r="E196"/>
      <c r="F196"/>
      <c r="G196"/>
    </row>
    <row r="197" spans="1:7" s="6" customFormat="1" ht="11.25" customHeight="1" hidden="1">
      <c r="A197"/>
      <c r="B197"/>
      <c r="C197"/>
      <c r="D197"/>
      <c r="E197"/>
      <c r="F197"/>
      <c r="G197"/>
    </row>
    <row r="198" spans="1:7" s="6" customFormat="1" ht="11.25" customHeight="1" hidden="1">
      <c r="A198"/>
      <c r="B198"/>
      <c r="C198"/>
      <c r="D198"/>
      <c r="E198"/>
      <c r="F198"/>
      <c r="G198"/>
    </row>
    <row r="199" spans="1:7" s="6" customFormat="1" ht="11.25" customHeight="1" hidden="1">
      <c r="A199"/>
      <c r="B199"/>
      <c r="C199"/>
      <c r="D199"/>
      <c r="E199"/>
      <c r="F199"/>
      <c r="G199"/>
    </row>
    <row r="200" spans="1:7" s="6" customFormat="1" ht="11.25" customHeight="1" hidden="1">
      <c r="A200"/>
      <c r="B200"/>
      <c r="C200"/>
      <c r="D200"/>
      <c r="E200"/>
      <c r="F200"/>
      <c r="G200"/>
    </row>
    <row r="201" spans="1:7" s="6" customFormat="1" ht="11.25" customHeight="1" hidden="1">
      <c r="A201"/>
      <c r="B201"/>
      <c r="C201"/>
      <c r="D201"/>
      <c r="E201"/>
      <c r="F201"/>
      <c r="G201"/>
    </row>
    <row r="202" spans="1:7" s="6" customFormat="1" ht="11.25" customHeight="1" hidden="1">
      <c r="A202"/>
      <c r="B202"/>
      <c r="C202"/>
      <c r="D202"/>
      <c r="E202"/>
      <c r="F202"/>
      <c r="G202"/>
    </row>
    <row r="203" spans="1:7" s="6" customFormat="1" ht="11.25" customHeight="1" hidden="1">
      <c r="A203"/>
      <c r="B203"/>
      <c r="C203"/>
      <c r="D203"/>
      <c r="E203"/>
      <c r="F203"/>
      <c r="G203"/>
    </row>
    <row r="204" spans="1:7" s="6" customFormat="1" ht="11.25" customHeight="1" hidden="1">
      <c r="A204"/>
      <c r="B204"/>
      <c r="C204"/>
      <c r="D204"/>
      <c r="E204"/>
      <c r="F204"/>
      <c r="G204"/>
    </row>
    <row r="205" spans="1:7" s="6" customFormat="1" ht="11.25" customHeight="1" hidden="1">
      <c r="A205"/>
      <c r="B205"/>
      <c r="C205"/>
      <c r="D205"/>
      <c r="E205"/>
      <c r="F205"/>
      <c r="G205"/>
    </row>
    <row r="206" spans="1:7" s="6" customFormat="1" ht="11.25" customHeight="1" hidden="1">
      <c r="A206"/>
      <c r="B206"/>
      <c r="C206"/>
      <c r="D206"/>
      <c r="E206"/>
      <c r="F206"/>
      <c r="G206"/>
    </row>
    <row r="207" spans="1:7" s="6" customFormat="1" ht="11.25" customHeight="1" hidden="1">
      <c r="A207"/>
      <c r="B207"/>
      <c r="C207"/>
      <c r="D207"/>
      <c r="E207"/>
      <c r="F207"/>
      <c r="G207"/>
    </row>
    <row r="208" spans="1:7" s="6" customFormat="1" ht="11.25" customHeight="1" hidden="1">
      <c r="A208"/>
      <c r="B208"/>
      <c r="C208"/>
      <c r="D208"/>
      <c r="E208"/>
      <c r="F208"/>
      <c r="G208"/>
    </row>
    <row r="209" spans="1:7" s="6" customFormat="1" ht="11.25" customHeight="1" hidden="1">
      <c r="A209"/>
      <c r="B209"/>
      <c r="C209"/>
      <c r="D209"/>
      <c r="E209"/>
      <c r="F209"/>
      <c r="G209"/>
    </row>
    <row r="210" spans="1:7" s="6" customFormat="1" ht="11.25" customHeight="1" hidden="1">
      <c r="A210"/>
      <c r="B210"/>
      <c r="C210"/>
      <c r="D210"/>
      <c r="E210"/>
      <c r="F210"/>
      <c r="G210"/>
    </row>
    <row r="211" spans="1:7" s="6" customFormat="1" ht="11.25" customHeight="1" hidden="1">
      <c r="A211"/>
      <c r="B211"/>
      <c r="C211"/>
      <c r="D211"/>
      <c r="E211"/>
      <c r="F211"/>
      <c r="G211"/>
    </row>
    <row r="212" spans="1:7" s="6" customFormat="1" ht="11.25" customHeight="1" hidden="1">
      <c r="A212"/>
      <c r="B212"/>
      <c r="C212"/>
      <c r="D212"/>
      <c r="E212"/>
      <c r="F212"/>
      <c r="G212"/>
    </row>
    <row r="213" spans="1:7" s="6" customFormat="1" ht="11.25" customHeight="1" hidden="1">
      <c r="A213"/>
      <c r="B213"/>
      <c r="C213"/>
      <c r="D213"/>
      <c r="E213"/>
      <c r="F213"/>
      <c r="G213"/>
    </row>
    <row r="214" spans="1:7" s="6" customFormat="1" ht="11.25" customHeight="1" hidden="1">
      <c r="A214"/>
      <c r="B214"/>
      <c r="C214"/>
      <c r="D214"/>
      <c r="E214"/>
      <c r="F214"/>
      <c r="G214"/>
    </row>
    <row r="215" spans="1:7" s="6" customFormat="1" ht="11.25" customHeight="1" hidden="1">
      <c r="A215"/>
      <c r="B215"/>
      <c r="C215"/>
      <c r="D215"/>
      <c r="E215"/>
      <c r="F215"/>
      <c r="G215"/>
    </row>
    <row r="216" spans="1:7" s="6" customFormat="1" ht="11.25" customHeight="1" hidden="1">
      <c r="A216"/>
      <c r="B216"/>
      <c r="C216"/>
      <c r="D216"/>
      <c r="E216"/>
      <c r="F216"/>
      <c r="G216"/>
    </row>
    <row r="217" spans="1:7" s="6" customFormat="1" ht="11.25" customHeight="1" hidden="1">
      <c r="A217"/>
      <c r="B217"/>
      <c r="C217"/>
      <c r="D217"/>
      <c r="E217"/>
      <c r="F217"/>
      <c r="G217"/>
    </row>
    <row r="218" spans="1:7" s="6" customFormat="1" ht="11.25" customHeight="1" hidden="1">
      <c r="A218"/>
      <c r="B218"/>
      <c r="C218"/>
      <c r="D218"/>
      <c r="E218"/>
      <c r="F218"/>
      <c r="G218"/>
    </row>
    <row r="219" spans="1:7" s="6" customFormat="1" ht="11.25" customHeight="1" hidden="1">
      <c r="A219"/>
      <c r="B219"/>
      <c r="C219"/>
      <c r="D219"/>
      <c r="E219"/>
      <c r="F219"/>
      <c r="G219"/>
    </row>
    <row r="220" spans="1:7" s="6" customFormat="1" ht="11.25" customHeight="1" hidden="1">
      <c r="A220"/>
      <c r="B220"/>
      <c r="C220"/>
      <c r="D220"/>
      <c r="E220"/>
      <c r="F220"/>
      <c r="G220"/>
    </row>
    <row r="221" spans="1:7" s="6" customFormat="1" ht="11.25" customHeight="1" hidden="1">
      <c r="A221"/>
      <c r="B221"/>
      <c r="C221"/>
      <c r="D221"/>
      <c r="E221"/>
      <c r="F221"/>
      <c r="G221"/>
    </row>
    <row r="222" spans="1:7" s="6" customFormat="1" ht="11.25" customHeight="1" hidden="1">
      <c r="A222"/>
      <c r="B222"/>
      <c r="C222"/>
      <c r="D222"/>
      <c r="E222"/>
      <c r="F222"/>
      <c r="G222"/>
    </row>
    <row r="223" spans="1:7" s="6" customFormat="1" ht="11.25" customHeight="1" hidden="1">
      <c r="A223"/>
      <c r="B223"/>
      <c r="C223"/>
      <c r="D223"/>
      <c r="E223"/>
      <c r="F223"/>
      <c r="G223"/>
    </row>
    <row r="224" spans="1:7" s="6" customFormat="1" ht="11.25" customHeight="1" hidden="1">
      <c r="A224"/>
      <c r="B224"/>
      <c r="C224"/>
      <c r="D224"/>
      <c r="E224"/>
      <c r="F224"/>
      <c r="G224"/>
    </row>
    <row r="225" spans="1:7" s="6" customFormat="1" ht="11.25" customHeight="1" hidden="1">
      <c r="A225"/>
      <c r="B225"/>
      <c r="C225"/>
      <c r="D225"/>
      <c r="E225"/>
      <c r="F225"/>
      <c r="G225"/>
    </row>
    <row r="226" spans="1:7" s="6" customFormat="1" ht="11.25" customHeight="1" hidden="1">
      <c r="A226"/>
      <c r="B226"/>
      <c r="C226"/>
      <c r="D226"/>
      <c r="E226"/>
      <c r="F226"/>
      <c r="G226"/>
    </row>
    <row r="227" spans="1:7" s="6" customFormat="1" ht="11.25" customHeight="1" hidden="1">
      <c r="A227"/>
      <c r="B227"/>
      <c r="C227"/>
      <c r="D227"/>
      <c r="E227"/>
      <c r="F227"/>
      <c r="G227"/>
    </row>
    <row r="228" spans="1:7" s="6" customFormat="1" ht="11.25" customHeight="1" hidden="1">
      <c r="A228"/>
      <c r="B228"/>
      <c r="C228"/>
      <c r="D228"/>
      <c r="E228"/>
      <c r="F228"/>
      <c r="G228"/>
    </row>
    <row r="229" spans="1:7" s="6" customFormat="1" ht="11.25" customHeight="1" hidden="1">
      <c r="A229"/>
      <c r="B229"/>
      <c r="C229"/>
      <c r="D229"/>
      <c r="E229"/>
      <c r="F229"/>
      <c r="G229"/>
    </row>
    <row r="230" spans="1:7" s="6" customFormat="1" ht="11.25" customHeight="1" hidden="1">
      <c r="A230"/>
      <c r="B230"/>
      <c r="C230"/>
      <c r="D230"/>
      <c r="E230"/>
      <c r="F230"/>
      <c r="G230"/>
    </row>
    <row r="231" spans="1:7" s="6" customFormat="1" ht="11.25" customHeight="1" hidden="1">
      <c r="A231"/>
      <c r="B231"/>
      <c r="C231"/>
      <c r="D231"/>
      <c r="E231"/>
      <c r="F231"/>
      <c r="G231"/>
    </row>
    <row r="232" spans="1:7" s="6" customFormat="1" ht="11.25" customHeight="1" hidden="1">
      <c r="A232"/>
      <c r="B232"/>
      <c r="C232"/>
      <c r="D232"/>
      <c r="E232"/>
      <c r="F232"/>
      <c r="G232"/>
    </row>
    <row r="233" spans="1:7" s="6" customFormat="1" ht="11.25" customHeight="1" hidden="1">
      <c r="A233"/>
      <c r="B233"/>
      <c r="C233"/>
      <c r="D233"/>
      <c r="E233"/>
      <c r="F233"/>
      <c r="G233"/>
    </row>
    <row r="234" spans="1:7" s="6" customFormat="1" ht="11.25" customHeight="1" hidden="1">
      <c r="A234"/>
      <c r="B234"/>
      <c r="C234"/>
      <c r="D234"/>
      <c r="E234"/>
      <c r="F234"/>
      <c r="G234"/>
    </row>
    <row r="235" spans="1:7" s="6" customFormat="1" ht="11.25" customHeight="1" hidden="1">
      <c r="A235"/>
      <c r="B235"/>
      <c r="C235"/>
      <c r="D235"/>
      <c r="E235"/>
      <c r="F235"/>
      <c r="G235"/>
    </row>
    <row r="236" spans="1:7" s="6" customFormat="1" ht="11.25" customHeight="1" hidden="1">
      <c r="A236"/>
      <c r="B236"/>
      <c r="C236"/>
      <c r="D236"/>
      <c r="E236"/>
      <c r="F236"/>
      <c r="G236"/>
    </row>
    <row r="237" spans="1:7" s="6" customFormat="1" ht="11.25" customHeight="1" hidden="1">
      <c r="A237"/>
      <c r="B237"/>
      <c r="C237"/>
      <c r="D237"/>
      <c r="E237"/>
      <c r="F237"/>
      <c r="G237"/>
    </row>
    <row r="238" spans="1:7" s="6" customFormat="1" ht="11.25" customHeight="1" hidden="1">
      <c r="A238"/>
      <c r="B238"/>
      <c r="C238"/>
      <c r="D238"/>
      <c r="E238"/>
      <c r="F238"/>
      <c r="G238"/>
    </row>
    <row r="239" spans="1:7" s="6" customFormat="1" ht="11.25" customHeight="1" hidden="1">
      <c r="A239"/>
      <c r="B239"/>
      <c r="C239"/>
      <c r="D239"/>
      <c r="E239"/>
      <c r="F239"/>
      <c r="G239"/>
    </row>
    <row r="240" spans="1:7" s="6" customFormat="1" ht="11.25" customHeight="1" hidden="1">
      <c r="A240"/>
      <c r="B240"/>
      <c r="C240"/>
      <c r="D240"/>
      <c r="E240"/>
      <c r="F240"/>
      <c r="G240"/>
    </row>
    <row r="241" spans="1:7" s="6" customFormat="1" ht="11.25" customHeight="1" hidden="1">
      <c r="A241"/>
      <c r="B241"/>
      <c r="C241"/>
      <c r="D241"/>
      <c r="E241"/>
      <c r="F241"/>
      <c r="G241"/>
    </row>
    <row r="242" spans="1:7" s="6" customFormat="1" ht="11.25" customHeight="1" hidden="1">
      <c r="A242"/>
      <c r="B242"/>
      <c r="C242"/>
      <c r="D242"/>
      <c r="E242"/>
      <c r="F242"/>
      <c r="G242"/>
    </row>
    <row r="243" spans="1:7" s="6" customFormat="1" ht="11.25" customHeight="1" hidden="1">
      <c r="A243"/>
      <c r="B243"/>
      <c r="C243"/>
      <c r="D243"/>
      <c r="E243"/>
      <c r="F243"/>
      <c r="G243"/>
    </row>
    <row r="244" spans="1:7" s="6" customFormat="1" ht="11.25" customHeight="1" hidden="1">
      <c r="A244"/>
      <c r="B244"/>
      <c r="C244"/>
      <c r="D244"/>
      <c r="E244"/>
      <c r="F244"/>
      <c r="G244"/>
    </row>
    <row r="245" spans="1:7" s="6" customFormat="1" ht="11.25" customHeight="1" hidden="1">
      <c r="A245"/>
      <c r="B245"/>
      <c r="C245"/>
      <c r="D245"/>
      <c r="E245"/>
      <c r="F245"/>
      <c r="G245"/>
    </row>
    <row r="246" spans="1:7" s="6" customFormat="1" ht="11.25" customHeight="1" hidden="1">
      <c r="A246"/>
      <c r="B246"/>
      <c r="C246"/>
      <c r="D246"/>
      <c r="E246"/>
      <c r="F246"/>
      <c r="G246"/>
    </row>
    <row r="247" spans="1:7" s="6" customFormat="1" ht="11.25" customHeight="1" hidden="1">
      <c r="A247"/>
      <c r="B247"/>
      <c r="C247"/>
      <c r="D247"/>
      <c r="E247"/>
      <c r="F247"/>
      <c r="G247"/>
    </row>
    <row r="248" spans="1:7" s="6" customFormat="1" ht="11.25" customHeight="1" hidden="1">
      <c r="A248"/>
      <c r="B248"/>
      <c r="C248"/>
      <c r="D248"/>
      <c r="E248"/>
      <c r="F248"/>
      <c r="G248"/>
    </row>
    <row r="249" spans="1:7" s="6" customFormat="1" ht="11.25" customHeight="1" hidden="1">
      <c r="A249"/>
      <c r="B249"/>
      <c r="C249"/>
      <c r="D249"/>
      <c r="E249"/>
      <c r="F249"/>
      <c r="G249"/>
    </row>
    <row r="250" spans="1:7" s="6" customFormat="1" ht="11.25" customHeight="1" hidden="1">
      <c r="A250"/>
      <c r="B250"/>
      <c r="C250"/>
      <c r="D250"/>
      <c r="E250"/>
      <c r="F250"/>
      <c r="G250"/>
    </row>
    <row r="251" spans="1:7" s="6" customFormat="1" ht="11.25" customHeight="1" hidden="1">
      <c r="A251"/>
      <c r="B251"/>
      <c r="C251"/>
      <c r="D251"/>
      <c r="E251"/>
      <c r="F251"/>
      <c r="G251"/>
    </row>
    <row r="252" spans="1:7" s="6" customFormat="1" ht="11.25" customHeight="1" hidden="1">
      <c r="A252"/>
      <c r="B252"/>
      <c r="C252"/>
      <c r="D252"/>
      <c r="E252"/>
      <c r="F252"/>
      <c r="G252"/>
    </row>
    <row r="253" spans="1:7" s="6" customFormat="1" ht="11.25" customHeight="1" hidden="1">
      <c r="A253"/>
      <c r="B253"/>
      <c r="C253"/>
      <c r="D253"/>
      <c r="E253"/>
      <c r="F253"/>
      <c r="G253"/>
    </row>
    <row r="254" spans="1:7" s="6" customFormat="1" ht="11.25" customHeight="1" hidden="1">
      <c r="A254"/>
      <c r="B254"/>
      <c r="C254"/>
      <c r="D254"/>
      <c r="E254"/>
      <c r="F254"/>
      <c r="G254"/>
    </row>
    <row r="255" spans="1:7" s="6" customFormat="1" ht="11.25" customHeight="1" hidden="1">
      <c r="A255"/>
      <c r="B255"/>
      <c r="C255"/>
      <c r="D255"/>
      <c r="E255"/>
      <c r="F255"/>
      <c r="G255"/>
    </row>
    <row r="256" spans="1:7" s="6" customFormat="1" ht="11.25" customHeight="1" hidden="1">
      <c r="A256"/>
      <c r="B256"/>
      <c r="C256"/>
      <c r="D256"/>
      <c r="E256"/>
      <c r="F256"/>
      <c r="G256"/>
    </row>
    <row r="257" spans="1:7" s="6" customFormat="1" ht="11.25" customHeight="1" hidden="1">
      <c r="A257"/>
      <c r="B257"/>
      <c r="C257"/>
      <c r="D257"/>
      <c r="E257"/>
      <c r="F257"/>
      <c r="G257"/>
    </row>
    <row r="258" spans="1:7" s="6" customFormat="1" ht="11.25" customHeight="1" hidden="1">
      <c r="A258"/>
      <c r="B258"/>
      <c r="C258"/>
      <c r="D258"/>
      <c r="E258"/>
      <c r="F258"/>
      <c r="G258"/>
    </row>
    <row r="259" spans="1:7" s="6" customFormat="1" ht="11.25" customHeight="1" hidden="1">
      <c r="A259"/>
      <c r="B259"/>
      <c r="C259"/>
      <c r="D259"/>
      <c r="E259"/>
      <c r="F259"/>
      <c r="G259"/>
    </row>
    <row r="260" spans="1:7" s="6" customFormat="1" ht="11.25" customHeight="1" hidden="1">
      <c r="A260"/>
      <c r="B260"/>
      <c r="C260"/>
      <c r="D260"/>
      <c r="E260"/>
      <c r="F260"/>
      <c r="G260"/>
    </row>
    <row r="261" spans="1:7" s="6" customFormat="1" ht="11.25" customHeight="1" hidden="1">
      <c r="A261"/>
      <c r="B261"/>
      <c r="C261"/>
      <c r="D261"/>
      <c r="E261"/>
      <c r="F261"/>
      <c r="G261"/>
    </row>
    <row r="262" spans="1:7" s="6" customFormat="1" ht="11.25" customHeight="1" hidden="1">
      <c r="A262"/>
      <c r="B262"/>
      <c r="C262"/>
      <c r="D262"/>
      <c r="E262"/>
      <c r="F262"/>
      <c r="G262"/>
    </row>
    <row r="263" spans="1:7" s="6" customFormat="1" ht="11.25" customHeight="1" hidden="1">
      <c r="A263"/>
      <c r="B263"/>
      <c r="C263"/>
      <c r="D263"/>
      <c r="E263"/>
      <c r="F263"/>
      <c r="G263"/>
    </row>
    <row r="264" spans="1:7" s="6" customFormat="1" ht="11.25" customHeight="1" hidden="1">
      <c r="A264"/>
      <c r="B264"/>
      <c r="C264"/>
      <c r="D264"/>
      <c r="E264"/>
      <c r="F264"/>
      <c r="G264"/>
    </row>
    <row r="265" spans="1:7" s="6" customFormat="1" ht="11.25" customHeight="1" hidden="1">
      <c r="A265"/>
      <c r="B265"/>
      <c r="C265"/>
      <c r="D265"/>
      <c r="E265"/>
      <c r="F265"/>
      <c r="G265"/>
    </row>
    <row r="266" spans="1:7" s="6" customFormat="1" ht="11.25" customHeight="1" hidden="1">
      <c r="A266"/>
      <c r="B266"/>
      <c r="C266"/>
      <c r="D266"/>
      <c r="E266"/>
      <c r="F266"/>
      <c r="G266"/>
    </row>
    <row r="267" spans="1:7" s="6" customFormat="1" ht="11.25" customHeight="1" hidden="1">
      <c r="A267"/>
      <c r="B267"/>
      <c r="C267"/>
      <c r="D267"/>
      <c r="E267"/>
      <c r="F267"/>
      <c r="G267"/>
    </row>
    <row r="268" spans="1:7" s="6" customFormat="1" ht="11.25" customHeight="1" hidden="1">
      <c r="A268"/>
      <c r="B268"/>
      <c r="C268"/>
      <c r="D268"/>
      <c r="E268"/>
      <c r="F268"/>
      <c r="G268"/>
    </row>
    <row r="269" spans="1:7" s="6" customFormat="1" ht="11.25" customHeight="1" hidden="1">
      <c r="A269"/>
      <c r="B269"/>
      <c r="C269"/>
      <c r="D269"/>
      <c r="E269"/>
      <c r="F269"/>
      <c r="G269"/>
    </row>
    <row r="270" spans="1:7" s="6" customFormat="1" ht="11.25" customHeight="1" hidden="1">
      <c r="A270"/>
      <c r="B270"/>
      <c r="C270"/>
      <c r="D270"/>
      <c r="E270"/>
      <c r="F270"/>
      <c r="G270"/>
    </row>
    <row r="271" spans="1:7" s="6" customFormat="1" ht="11.25" customHeight="1" hidden="1">
      <c r="A271"/>
      <c r="B271"/>
      <c r="C271"/>
      <c r="D271"/>
      <c r="E271"/>
      <c r="F271"/>
      <c r="G271"/>
    </row>
    <row r="272" spans="1:7" s="6" customFormat="1" ht="11.25" customHeight="1" hidden="1">
      <c r="A272"/>
      <c r="B272"/>
      <c r="C272"/>
      <c r="D272"/>
      <c r="E272"/>
      <c r="F272"/>
      <c r="G272"/>
    </row>
    <row r="273" spans="1:7" s="6" customFormat="1" ht="11.25" customHeight="1" hidden="1">
      <c r="A273"/>
      <c r="B273"/>
      <c r="C273"/>
      <c r="D273"/>
      <c r="E273"/>
      <c r="F273"/>
      <c r="G273"/>
    </row>
    <row r="274" spans="1:7" s="6" customFormat="1" ht="11.25" customHeight="1" hidden="1">
      <c r="A274"/>
      <c r="B274"/>
      <c r="C274"/>
      <c r="D274"/>
      <c r="E274"/>
      <c r="F274"/>
      <c r="G274"/>
    </row>
    <row r="275" spans="1:7" s="6" customFormat="1" ht="11.25" customHeight="1" hidden="1">
      <c r="A275"/>
      <c r="B275"/>
      <c r="C275"/>
      <c r="D275"/>
      <c r="E275"/>
      <c r="F275"/>
      <c r="G275"/>
    </row>
    <row r="276" spans="1:7" s="6" customFormat="1" ht="11.25" customHeight="1" hidden="1">
      <c r="A276"/>
      <c r="B276"/>
      <c r="C276"/>
      <c r="D276"/>
      <c r="E276"/>
      <c r="F276"/>
      <c r="G276"/>
    </row>
    <row r="277" spans="1:7" s="6" customFormat="1" ht="11.25" customHeight="1" hidden="1">
      <c r="A277"/>
      <c r="B277"/>
      <c r="C277"/>
      <c r="D277"/>
      <c r="E277"/>
      <c r="F277"/>
      <c r="G277"/>
    </row>
    <row r="278" spans="1:7" s="6" customFormat="1" ht="11.25" customHeight="1" hidden="1">
      <c r="A278"/>
      <c r="B278"/>
      <c r="C278"/>
      <c r="D278"/>
      <c r="E278"/>
      <c r="F278"/>
      <c r="G278"/>
    </row>
    <row r="279" spans="1:7" s="6" customFormat="1" ht="11.25" customHeight="1" hidden="1">
      <c r="A279"/>
      <c r="B279"/>
      <c r="C279"/>
      <c r="D279"/>
      <c r="E279"/>
      <c r="F279"/>
      <c r="G279"/>
    </row>
    <row r="280" spans="1:7" s="6" customFormat="1" ht="11.25" customHeight="1" hidden="1">
      <c r="A280"/>
      <c r="B280"/>
      <c r="C280"/>
      <c r="D280"/>
      <c r="E280"/>
      <c r="F280"/>
      <c r="G280"/>
    </row>
    <row r="281" spans="1:7" s="6" customFormat="1" ht="11.25" customHeight="1" hidden="1">
      <c r="A281"/>
      <c r="B281"/>
      <c r="C281"/>
      <c r="D281"/>
      <c r="E281"/>
      <c r="F281"/>
      <c r="G281"/>
    </row>
    <row r="282" spans="1:7" s="6" customFormat="1" ht="11.25" customHeight="1" hidden="1">
      <c r="A282"/>
      <c r="B282"/>
      <c r="C282"/>
      <c r="D282"/>
      <c r="E282"/>
      <c r="F282"/>
      <c r="G282"/>
    </row>
    <row r="283" spans="1:7" s="6" customFormat="1" ht="11.25" customHeight="1" hidden="1">
      <c r="A283"/>
      <c r="B283"/>
      <c r="C283"/>
      <c r="D283"/>
      <c r="E283"/>
      <c r="F283"/>
      <c r="G283"/>
    </row>
    <row r="284" spans="1:7" s="6" customFormat="1" ht="11.25" customHeight="1" hidden="1">
      <c r="A284"/>
      <c r="B284"/>
      <c r="C284"/>
      <c r="D284"/>
      <c r="E284"/>
      <c r="F284"/>
      <c r="G284"/>
    </row>
    <row r="285" spans="1:7" s="6" customFormat="1" ht="11.25" customHeight="1" hidden="1">
      <c r="A285"/>
      <c r="B285"/>
      <c r="C285"/>
      <c r="D285"/>
      <c r="E285"/>
      <c r="F285"/>
      <c r="G285"/>
    </row>
    <row r="286" spans="1:7" s="6" customFormat="1" ht="11.25" customHeight="1" hidden="1">
      <c r="A286"/>
      <c r="B286"/>
      <c r="C286"/>
      <c r="D286"/>
      <c r="E286"/>
      <c r="F286"/>
      <c r="G286"/>
    </row>
    <row r="287" spans="1:7" s="6" customFormat="1" ht="11.25" customHeight="1" hidden="1">
      <c r="A287"/>
      <c r="B287"/>
      <c r="C287"/>
      <c r="D287"/>
      <c r="E287"/>
      <c r="F287"/>
      <c r="G287"/>
    </row>
    <row r="288" spans="1:7" s="6" customFormat="1" ht="11.25" customHeight="1" hidden="1">
      <c r="A288"/>
      <c r="B288"/>
      <c r="C288"/>
      <c r="D288"/>
      <c r="E288"/>
      <c r="F288"/>
      <c r="G288"/>
    </row>
    <row r="289" spans="1:7" s="6" customFormat="1" ht="11.25" customHeight="1" hidden="1">
      <c r="A289"/>
      <c r="B289"/>
      <c r="C289"/>
      <c r="D289"/>
      <c r="E289"/>
      <c r="F289"/>
      <c r="G289"/>
    </row>
    <row r="290" spans="1:7" s="6" customFormat="1" ht="11.25" customHeight="1" hidden="1">
      <c r="A290"/>
      <c r="B290"/>
      <c r="C290"/>
      <c r="D290"/>
      <c r="E290"/>
      <c r="F290"/>
      <c r="G290"/>
    </row>
    <row r="291" spans="1:7" s="6" customFormat="1" ht="11.25" customHeight="1" hidden="1">
      <c r="A291"/>
      <c r="B291"/>
      <c r="C291"/>
      <c r="D291"/>
      <c r="E291"/>
      <c r="F291"/>
      <c r="G291"/>
    </row>
    <row r="292" spans="1:7" s="6" customFormat="1" ht="11.25" customHeight="1" hidden="1">
      <c r="A292"/>
      <c r="B292"/>
      <c r="C292"/>
      <c r="D292"/>
      <c r="E292"/>
      <c r="F292"/>
      <c r="G292"/>
    </row>
    <row r="293" spans="1:7" s="6" customFormat="1" ht="11.25" customHeight="1" hidden="1">
      <c r="A293"/>
      <c r="B293"/>
      <c r="C293"/>
      <c r="D293"/>
      <c r="E293"/>
      <c r="F293"/>
      <c r="G293"/>
    </row>
    <row r="294" spans="1:7" s="6" customFormat="1" ht="11.25" customHeight="1" hidden="1">
      <c r="A294"/>
      <c r="B294"/>
      <c r="C294"/>
      <c r="D294"/>
      <c r="E294"/>
      <c r="F294"/>
      <c r="G294"/>
    </row>
    <row r="295" spans="1:7" s="6" customFormat="1" ht="11.25" customHeight="1" hidden="1">
      <c r="A295"/>
      <c r="B295"/>
      <c r="C295"/>
      <c r="D295"/>
      <c r="E295"/>
      <c r="F295"/>
      <c r="G295"/>
    </row>
    <row r="296" spans="1:7" s="6" customFormat="1" ht="11.25" customHeight="1" hidden="1">
      <c r="A296"/>
      <c r="B296"/>
      <c r="C296"/>
      <c r="D296"/>
      <c r="E296"/>
      <c r="F296"/>
      <c r="G296"/>
    </row>
    <row r="297" spans="1:7" s="6" customFormat="1" ht="11.25" customHeight="1" hidden="1">
      <c r="A297"/>
      <c r="B297"/>
      <c r="C297"/>
      <c r="D297"/>
      <c r="E297"/>
      <c r="F297"/>
      <c r="G297"/>
    </row>
    <row r="298" spans="1:7" s="6" customFormat="1" ht="11.25" customHeight="1" hidden="1">
      <c r="A298"/>
      <c r="B298"/>
      <c r="C298"/>
      <c r="D298"/>
      <c r="E298"/>
      <c r="F298"/>
      <c r="G298"/>
    </row>
    <row r="299" spans="1:7" s="6" customFormat="1" ht="11.25" customHeight="1" hidden="1">
      <c r="A299"/>
      <c r="B299"/>
      <c r="C299"/>
      <c r="D299"/>
      <c r="E299"/>
      <c r="F299"/>
      <c r="G299"/>
    </row>
    <row r="300" spans="1:7" s="6" customFormat="1" ht="11.25" customHeight="1" hidden="1">
      <c r="A300"/>
      <c r="B300"/>
      <c r="C300"/>
      <c r="D300"/>
      <c r="E300"/>
      <c r="F300"/>
      <c r="G300"/>
    </row>
    <row r="301" spans="1:7" s="6" customFormat="1" ht="11.25" customHeight="1" hidden="1">
      <c r="A301"/>
      <c r="B301"/>
      <c r="C301"/>
      <c r="D301"/>
      <c r="E301"/>
      <c r="F301"/>
      <c r="G301"/>
    </row>
    <row r="302" spans="1:7" s="6" customFormat="1" ht="11.25" customHeight="1" hidden="1">
      <c r="A302"/>
      <c r="B302"/>
      <c r="C302"/>
      <c r="D302"/>
      <c r="E302"/>
      <c r="F302"/>
      <c r="G302"/>
    </row>
    <row r="303" spans="1:7" s="6" customFormat="1" ht="11.25" customHeight="1" hidden="1">
      <c r="A303"/>
      <c r="B303"/>
      <c r="C303"/>
      <c r="D303"/>
      <c r="E303"/>
      <c r="F303"/>
      <c r="G303"/>
    </row>
    <row r="304" spans="1:7" s="6" customFormat="1" ht="11.25" customHeight="1" hidden="1">
      <c r="A304"/>
      <c r="B304"/>
      <c r="C304"/>
      <c r="D304"/>
      <c r="E304"/>
      <c r="F304"/>
      <c r="G304"/>
    </row>
    <row r="305" spans="1:7" s="6" customFormat="1" ht="11.25" customHeight="1" hidden="1">
      <c r="A305"/>
      <c r="B305"/>
      <c r="C305"/>
      <c r="D305"/>
      <c r="E305"/>
      <c r="F305"/>
      <c r="G305"/>
    </row>
    <row r="306" spans="1:7" s="6" customFormat="1" ht="11.25" customHeight="1" hidden="1">
      <c r="A306"/>
      <c r="B306"/>
      <c r="C306"/>
      <c r="D306"/>
      <c r="E306"/>
      <c r="F306"/>
      <c r="G306"/>
    </row>
    <row r="307" spans="1:7" s="6" customFormat="1" ht="11.25" customHeight="1" hidden="1">
      <c r="A307"/>
      <c r="B307"/>
      <c r="C307"/>
      <c r="D307"/>
      <c r="E307"/>
      <c r="F307"/>
      <c r="G307"/>
    </row>
    <row r="308" spans="1:7" s="6" customFormat="1" ht="11.25" customHeight="1" hidden="1">
      <c r="A308"/>
      <c r="B308"/>
      <c r="C308"/>
      <c r="D308"/>
      <c r="E308"/>
      <c r="F308"/>
      <c r="G308"/>
    </row>
    <row r="309" spans="1:7" s="6" customFormat="1" ht="11.25" customHeight="1" hidden="1">
      <c r="A309"/>
      <c r="B309"/>
      <c r="C309"/>
      <c r="D309"/>
      <c r="E309"/>
      <c r="F309"/>
      <c r="G309"/>
    </row>
    <row r="310" spans="1:7" s="6" customFormat="1" ht="11.25" customHeight="1" hidden="1">
      <c r="A310"/>
      <c r="B310"/>
      <c r="C310"/>
      <c r="D310"/>
      <c r="E310"/>
      <c r="F310"/>
      <c r="G310"/>
    </row>
    <row r="311" spans="1:7" s="6" customFormat="1" ht="11.25" customHeight="1" hidden="1">
      <c r="A311"/>
      <c r="B311"/>
      <c r="C311"/>
      <c r="D311"/>
      <c r="E311"/>
      <c r="F311"/>
      <c r="G311"/>
    </row>
    <row r="312" spans="1:7" s="6" customFormat="1" ht="11.25" customHeight="1" hidden="1">
      <c r="A312"/>
      <c r="B312"/>
      <c r="C312"/>
      <c r="D312"/>
      <c r="E312"/>
      <c r="F312"/>
      <c r="G312"/>
    </row>
    <row r="313" spans="1:7" s="6" customFormat="1" ht="11.25" customHeight="1" hidden="1">
      <c r="A313"/>
      <c r="B313"/>
      <c r="C313"/>
      <c r="D313"/>
      <c r="E313"/>
      <c r="F313"/>
      <c r="G313"/>
    </row>
    <row r="314" spans="1:7" s="6" customFormat="1" ht="11.25" customHeight="1" hidden="1">
      <c r="A314"/>
      <c r="B314"/>
      <c r="C314"/>
      <c r="D314"/>
      <c r="E314"/>
      <c r="F314"/>
      <c r="G314"/>
    </row>
    <row r="315" spans="1:7" s="6" customFormat="1" ht="11.25" customHeight="1" hidden="1">
      <c r="A315"/>
      <c r="B315"/>
      <c r="C315"/>
      <c r="D315"/>
      <c r="E315"/>
      <c r="F315"/>
      <c r="G315"/>
    </row>
    <row r="316" spans="1:7" s="6" customFormat="1" ht="11.25" customHeight="1" hidden="1">
      <c r="A316"/>
      <c r="B316"/>
      <c r="C316"/>
      <c r="D316"/>
      <c r="E316"/>
      <c r="F316"/>
      <c r="G316"/>
    </row>
    <row r="317" spans="1:7" s="6" customFormat="1" ht="11.25" customHeight="1" hidden="1">
      <c r="A317"/>
      <c r="B317"/>
      <c r="C317"/>
      <c r="D317"/>
      <c r="E317"/>
      <c r="F317"/>
      <c r="G317"/>
    </row>
    <row r="318" spans="1:7" s="6" customFormat="1" ht="11.25" customHeight="1" hidden="1">
      <c r="A318"/>
      <c r="B318"/>
      <c r="C318"/>
      <c r="D318"/>
      <c r="E318"/>
      <c r="F318"/>
      <c r="G318"/>
    </row>
    <row r="319" spans="1:7" s="6" customFormat="1" ht="11.25" customHeight="1" hidden="1">
      <c r="A319"/>
      <c r="B319"/>
      <c r="C319"/>
      <c r="D319"/>
      <c r="E319"/>
      <c r="F319"/>
      <c r="G319"/>
    </row>
    <row r="320" spans="1:7" s="6" customFormat="1" ht="11.25" customHeight="1" hidden="1">
      <c r="A320"/>
      <c r="B320"/>
      <c r="C320"/>
      <c r="D320"/>
      <c r="E320"/>
      <c r="F320"/>
      <c r="G320"/>
    </row>
    <row r="321" spans="1:7" s="6" customFormat="1" ht="11.25" customHeight="1" hidden="1">
      <c r="A321"/>
      <c r="B321"/>
      <c r="C321"/>
      <c r="D321"/>
      <c r="E321"/>
      <c r="F321"/>
      <c r="G321"/>
    </row>
    <row r="322" spans="1:7" s="6" customFormat="1" ht="11.25" customHeight="1" hidden="1">
      <c r="A322"/>
      <c r="B322"/>
      <c r="C322"/>
      <c r="D322"/>
      <c r="E322"/>
      <c r="F322"/>
      <c r="G322"/>
    </row>
    <row r="323" spans="1:7" s="6" customFormat="1" ht="11.25" customHeight="1" hidden="1">
      <c r="A323"/>
      <c r="B323"/>
      <c r="C323"/>
      <c r="D323"/>
      <c r="E323"/>
      <c r="F323"/>
      <c r="G323"/>
    </row>
    <row r="324" spans="1:7" s="6" customFormat="1" ht="11.25" customHeight="1" hidden="1">
      <c r="A324"/>
      <c r="B324"/>
      <c r="C324"/>
      <c r="D324"/>
      <c r="E324"/>
      <c r="F324"/>
      <c r="G324"/>
    </row>
    <row r="325" spans="1:7" s="6" customFormat="1" ht="11.25" customHeight="1" hidden="1">
      <c r="A325"/>
      <c r="B325"/>
      <c r="C325"/>
      <c r="D325"/>
      <c r="E325"/>
      <c r="F325"/>
      <c r="G325"/>
    </row>
    <row r="326" spans="1:7" s="6" customFormat="1" ht="11.25" customHeight="1" hidden="1">
      <c r="A326"/>
      <c r="B326"/>
      <c r="C326"/>
      <c r="D326"/>
      <c r="E326"/>
      <c r="F326"/>
      <c r="G326"/>
    </row>
    <row r="327" spans="1:7" s="6" customFormat="1" ht="11.25" customHeight="1" hidden="1">
      <c r="A327"/>
      <c r="B327"/>
      <c r="C327"/>
      <c r="D327"/>
      <c r="E327"/>
      <c r="F327"/>
      <c r="G327"/>
    </row>
    <row r="328" spans="1:7" s="6" customFormat="1" ht="11.25" customHeight="1" hidden="1">
      <c r="A328"/>
      <c r="B328"/>
      <c r="C328"/>
      <c r="D328"/>
      <c r="E328"/>
      <c r="F328"/>
      <c r="G328"/>
    </row>
    <row r="329" spans="1:7" s="6" customFormat="1" ht="11.25" customHeight="1" hidden="1">
      <c r="A329"/>
      <c r="B329"/>
      <c r="C329"/>
      <c r="D329"/>
      <c r="E329"/>
      <c r="F329"/>
      <c r="G329"/>
    </row>
    <row r="330" spans="1:7" s="6" customFormat="1" ht="11.25" customHeight="1" hidden="1">
      <c r="A330"/>
      <c r="B330"/>
      <c r="C330"/>
      <c r="D330"/>
      <c r="E330"/>
      <c r="F330"/>
      <c r="G330"/>
    </row>
    <row r="331" spans="1:7" s="6" customFormat="1" ht="11.25" customHeight="1" hidden="1">
      <c r="A331"/>
      <c r="B331"/>
      <c r="C331"/>
      <c r="D331"/>
      <c r="E331"/>
      <c r="F331"/>
      <c r="G331"/>
    </row>
    <row r="332" spans="1:7" s="6" customFormat="1" ht="11.25" customHeight="1" hidden="1">
      <c r="A332"/>
      <c r="B332"/>
      <c r="C332"/>
      <c r="D332"/>
      <c r="E332"/>
      <c r="F332"/>
      <c r="G332"/>
    </row>
    <row r="333" spans="1:7" s="6" customFormat="1" ht="11.25" customHeight="1" hidden="1">
      <c r="A333"/>
      <c r="B333"/>
      <c r="C333"/>
      <c r="D333"/>
      <c r="E333"/>
      <c r="F333"/>
      <c r="G333"/>
    </row>
    <row r="334" spans="1:7" s="6" customFormat="1" ht="11.25" customHeight="1" hidden="1">
      <c r="A334"/>
      <c r="B334"/>
      <c r="C334"/>
      <c r="D334"/>
      <c r="E334"/>
      <c r="F334"/>
      <c r="G334"/>
    </row>
    <row r="335" spans="1:7" s="6" customFormat="1" ht="11.25" customHeight="1" hidden="1">
      <c r="A335"/>
      <c r="B335"/>
      <c r="C335"/>
      <c r="D335"/>
      <c r="E335"/>
      <c r="F335"/>
      <c r="G335"/>
    </row>
    <row r="336" spans="1:7" s="6" customFormat="1" ht="11.25" customHeight="1" hidden="1">
      <c r="A336"/>
      <c r="B336"/>
      <c r="C336"/>
      <c r="D336"/>
      <c r="E336"/>
      <c r="F336"/>
      <c r="G336"/>
    </row>
    <row r="337" spans="1:7" s="6" customFormat="1" ht="11.25" customHeight="1" hidden="1">
      <c r="A337"/>
      <c r="B337"/>
      <c r="C337"/>
      <c r="D337"/>
      <c r="E337"/>
      <c r="F337"/>
      <c r="G337"/>
    </row>
    <row r="338" spans="1:7" s="6" customFormat="1" ht="11.25" customHeight="1" hidden="1">
      <c r="A338"/>
      <c r="B338"/>
      <c r="C338"/>
      <c r="D338"/>
      <c r="E338"/>
      <c r="F338"/>
      <c r="G338"/>
    </row>
    <row r="339" spans="1:7" s="6" customFormat="1" ht="11.25" customHeight="1" hidden="1">
      <c r="A339"/>
      <c r="B339"/>
      <c r="C339"/>
      <c r="D339"/>
      <c r="E339"/>
      <c r="F339"/>
      <c r="G339"/>
    </row>
    <row r="340" spans="1:7" s="6" customFormat="1" ht="11.25" customHeight="1" hidden="1">
      <c r="A340"/>
      <c r="B340"/>
      <c r="C340"/>
      <c r="D340"/>
      <c r="E340"/>
      <c r="F340"/>
      <c r="G340"/>
    </row>
    <row r="341" spans="1:7" s="6" customFormat="1" ht="11.25" customHeight="1" hidden="1">
      <c r="A341"/>
      <c r="B341"/>
      <c r="C341"/>
      <c r="D341"/>
      <c r="E341"/>
      <c r="F341"/>
      <c r="G341"/>
    </row>
    <row r="342" spans="1:7" s="6" customFormat="1" ht="11.25" customHeight="1" hidden="1">
      <c r="A342"/>
      <c r="B342"/>
      <c r="C342"/>
      <c r="D342"/>
      <c r="E342"/>
      <c r="F342"/>
      <c r="G342"/>
    </row>
    <row r="343" spans="1:7" s="6" customFormat="1" ht="11.25" customHeight="1" hidden="1">
      <c r="A343"/>
      <c r="B343"/>
      <c r="C343"/>
      <c r="D343"/>
      <c r="E343"/>
      <c r="F343"/>
      <c r="G343"/>
    </row>
    <row r="344" spans="1:7" s="6" customFormat="1" ht="11.25" customHeight="1" hidden="1">
      <c r="A344"/>
      <c r="B344"/>
      <c r="C344"/>
      <c r="D344"/>
      <c r="E344"/>
      <c r="F344"/>
      <c r="G344"/>
    </row>
    <row r="345" spans="1:7" s="6" customFormat="1" ht="11.25" customHeight="1" hidden="1">
      <c r="A345"/>
      <c r="B345"/>
      <c r="C345"/>
      <c r="D345"/>
      <c r="E345"/>
      <c r="F345"/>
      <c r="G345"/>
    </row>
    <row r="346" spans="1:7" s="6" customFormat="1" ht="11.25" customHeight="1" hidden="1">
      <c r="A346"/>
      <c r="B346"/>
      <c r="C346"/>
      <c r="D346"/>
      <c r="E346"/>
      <c r="F346"/>
      <c r="G346"/>
    </row>
    <row r="347" spans="1:7" s="6" customFormat="1" ht="11.25" customHeight="1" hidden="1">
      <c r="A347"/>
      <c r="B347"/>
      <c r="C347"/>
      <c r="D347"/>
      <c r="E347"/>
      <c r="F347"/>
      <c r="G347"/>
    </row>
    <row r="348" spans="1:7" s="6" customFormat="1" ht="11.25" customHeight="1" hidden="1">
      <c r="A348"/>
      <c r="B348"/>
      <c r="C348"/>
      <c r="D348"/>
      <c r="E348"/>
      <c r="F348"/>
      <c r="G348"/>
    </row>
    <row r="349" spans="1:7" s="6" customFormat="1" ht="11.25" customHeight="1" hidden="1">
      <c r="A349"/>
      <c r="B349"/>
      <c r="C349"/>
      <c r="D349"/>
      <c r="E349"/>
      <c r="F349"/>
      <c r="G349"/>
    </row>
    <row r="350" spans="1:7" s="6" customFormat="1" ht="11.25" customHeight="1" hidden="1">
      <c r="A350"/>
      <c r="B350"/>
      <c r="C350"/>
      <c r="D350"/>
      <c r="E350"/>
      <c r="F350"/>
      <c r="G350"/>
    </row>
    <row r="351" spans="1:7" s="6" customFormat="1" ht="11.25" customHeight="1" hidden="1">
      <c r="A351"/>
      <c r="B351"/>
      <c r="C351"/>
      <c r="D351"/>
      <c r="E351"/>
      <c r="F351"/>
      <c r="G351"/>
    </row>
    <row r="352" spans="1:7" s="6" customFormat="1" ht="11.25" customHeight="1" hidden="1">
      <c r="A352"/>
      <c r="B352"/>
      <c r="C352"/>
      <c r="D352"/>
      <c r="E352"/>
      <c r="F352"/>
      <c r="G352"/>
    </row>
    <row r="353" spans="1:7" s="6" customFormat="1" ht="11.25" customHeight="1" hidden="1">
      <c r="A353"/>
      <c r="B353"/>
      <c r="C353"/>
      <c r="D353"/>
      <c r="E353"/>
      <c r="F353"/>
      <c r="G353"/>
    </row>
    <row r="354" spans="1:7" s="6" customFormat="1" ht="11.25" customHeight="1" hidden="1">
      <c r="A354"/>
      <c r="B354"/>
      <c r="C354"/>
      <c r="D354"/>
      <c r="E354"/>
      <c r="F354"/>
      <c r="G354"/>
    </row>
    <row r="355" spans="1:7" s="6" customFormat="1" ht="11.25" customHeight="1" hidden="1">
      <c r="A355"/>
      <c r="B355"/>
      <c r="C355"/>
      <c r="D355"/>
      <c r="E355"/>
      <c r="F355"/>
      <c r="G355"/>
    </row>
    <row r="356" spans="1:7" s="6" customFormat="1" ht="11.25" customHeight="1" hidden="1">
      <c r="A356"/>
      <c r="B356"/>
      <c r="C356"/>
      <c r="D356"/>
      <c r="E356"/>
      <c r="F356"/>
      <c r="G356"/>
    </row>
    <row r="357" spans="1:7" s="6" customFormat="1" ht="11.25" customHeight="1" hidden="1">
      <c r="A357"/>
      <c r="B357"/>
      <c r="C357"/>
      <c r="D357"/>
      <c r="E357"/>
      <c r="F357"/>
      <c r="G357"/>
    </row>
    <row r="358" spans="1:7" s="6" customFormat="1" ht="11.25" customHeight="1" hidden="1">
      <c r="A358"/>
      <c r="B358"/>
      <c r="C358"/>
      <c r="D358"/>
      <c r="E358"/>
      <c r="F358"/>
      <c r="G358"/>
    </row>
    <row r="359" spans="1:7" s="6" customFormat="1" ht="11.25" customHeight="1" hidden="1">
      <c r="A359"/>
      <c r="B359"/>
      <c r="C359"/>
      <c r="D359"/>
      <c r="E359"/>
      <c r="F359"/>
      <c r="G359"/>
    </row>
    <row r="360" spans="1:7" s="6" customFormat="1" ht="11.25" customHeight="1" hidden="1">
      <c r="A360"/>
      <c r="B360"/>
      <c r="C360"/>
      <c r="D360"/>
      <c r="E360"/>
      <c r="F360"/>
      <c r="G360"/>
    </row>
    <row r="361" spans="1:7" s="6" customFormat="1" ht="11.25" customHeight="1" hidden="1">
      <c r="A361"/>
      <c r="B361"/>
      <c r="C361"/>
      <c r="D361"/>
      <c r="E361"/>
      <c r="F361"/>
      <c r="G361"/>
    </row>
    <row r="362" spans="1:7" s="6" customFormat="1" ht="11.25" customHeight="1" hidden="1">
      <c r="A362"/>
      <c r="B362"/>
      <c r="C362"/>
      <c r="D362"/>
      <c r="E362"/>
      <c r="F362"/>
      <c r="G362"/>
    </row>
    <row r="363" spans="1:7" s="6" customFormat="1" ht="11.25" customHeight="1" hidden="1">
      <c r="A363"/>
      <c r="B363"/>
      <c r="C363"/>
      <c r="D363"/>
      <c r="E363"/>
      <c r="F363"/>
      <c r="G363"/>
    </row>
    <row r="364" spans="1:7" s="6" customFormat="1" ht="11.25" customHeight="1" hidden="1">
      <c r="A364"/>
      <c r="B364"/>
      <c r="C364"/>
      <c r="D364"/>
      <c r="E364"/>
      <c r="F364"/>
      <c r="G364"/>
    </row>
    <row r="365" spans="1:7" s="6" customFormat="1" ht="11.25" customHeight="1" hidden="1">
      <c r="A365"/>
      <c r="B365"/>
      <c r="C365"/>
      <c r="D365"/>
      <c r="E365"/>
      <c r="F365"/>
      <c r="G365"/>
    </row>
    <row r="366" spans="1:7" s="6" customFormat="1" ht="11.25" customHeight="1" hidden="1">
      <c r="A366"/>
      <c r="B366"/>
      <c r="C366"/>
      <c r="D366"/>
      <c r="E366"/>
      <c r="F366"/>
      <c r="G366"/>
    </row>
    <row r="367" spans="1:7" s="6" customFormat="1" ht="11.25" customHeight="1" hidden="1">
      <c r="A367"/>
      <c r="B367"/>
      <c r="C367"/>
      <c r="D367"/>
      <c r="E367"/>
      <c r="F367"/>
      <c r="G367"/>
    </row>
    <row r="368" spans="1:7" s="6" customFormat="1" ht="11.25" customHeight="1" hidden="1">
      <c r="A368"/>
      <c r="B368"/>
      <c r="C368"/>
      <c r="D368"/>
      <c r="E368"/>
      <c r="F368"/>
      <c r="G368"/>
    </row>
    <row r="369" spans="1:7" s="6" customFormat="1" ht="11.25" customHeight="1" hidden="1">
      <c r="A369"/>
      <c r="B369"/>
      <c r="C369"/>
      <c r="D369"/>
      <c r="E369"/>
      <c r="F369"/>
      <c r="G369"/>
    </row>
    <row r="370" spans="1:7" s="6" customFormat="1" ht="11.25" customHeight="1" hidden="1">
      <c r="A370"/>
      <c r="B370"/>
      <c r="C370"/>
      <c r="D370"/>
      <c r="E370"/>
      <c r="F370"/>
      <c r="G370"/>
    </row>
    <row r="371" spans="1:7" s="6" customFormat="1" ht="11.25" customHeight="1" hidden="1">
      <c r="A371"/>
      <c r="B371"/>
      <c r="C371"/>
      <c r="D371"/>
      <c r="E371"/>
      <c r="F371"/>
      <c r="G371"/>
    </row>
    <row r="372" spans="1:7" s="6" customFormat="1" ht="11.25" customHeight="1" hidden="1">
      <c r="A372"/>
      <c r="B372"/>
      <c r="C372"/>
      <c r="D372"/>
      <c r="E372"/>
      <c r="F372"/>
      <c r="G372"/>
    </row>
    <row r="373" spans="1:7" s="6" customFormat="1" ht="11.25" customHeight="1" hidden="1">
      <c r="A373"/>
      <c r="B373"/>
      <c r="C373"/>
      <c r="D373"/>
      <c r="E373"/>
      <c r="F373"/>
      <c r="G373"/>
    </row>
    <row r="374" spans="1:7" s="6" customFormat="1" ht="11.25" customHeight="1" hidden="1">
      <c r="A374"/>
      <c r="B374"/>
      <c r="C374"/>
      <c r="D374"/>
      <c r="E374"/>
      <c r="F374"/>
      <c r="G374"/>
    </row>
    <row r="375" spans="1:7" s="6" customFormat="1" ht="11.25" customHeight="1" hidden="1">
      <c r="A375"/>
      <c r="B375"/>
      <c r="C375"/>
      <c r="D375"/>
      <c r="E375"/>
      <c r="F375"/>
      <c r="G375"/>
    </row>
    <row r="376" spans="1:7" s="6" customFormat="1" ht="11.25" customHeight="1" hidden="1">
      <c r="A376"/>
      <c r="B376"/>
      <c r="C376"/>
      <c r="D376"/>
      <c r="E376"/>
      <c r="F376"/>
      <c r="G376"/>
    </row>
    <row r="377" spans="1:7" s="6" customFormat="1" ht="11.25" customHeight="1" hidden="1">
      <c r="A377"/>
      <c r="B377"/>
      <c r="C377"/>
      <c r="D377"/>
      <c r="E377"/>
      <c r="F377"/>
      <c r="G377"/>
    </row>
    <row r="378" spans="1:7" s="6" customFormat="1" ht="11.25" customHeight="1" hidden="1">
      <c r="A378"/>
      <c r="B378"/>
      <c r="C378"/>
      <c r="D378"/>
      <c r="E378"/>
      <c r="F378"/>
      <c r="G378"/>
    </row>
    <row r="379" spans="1:7" s="6" customFormat="1" ht="11.25" customHeight="1" hidden="1">
      <c r="A379"/>
      <c r="B379"/>
      <c r="C379"/>
      <c r="D379"/>
      <c r="E379"/>
      <c r="F379"/>
      <c r="G379"/>
    </row>
    <row r="380" spans="1:7" s="6" customFormat="1" ht="11.25" customHeight="1" hidden="1">
      <c r="A380"/>
      <c r="B380"/>
      <c r="C380"/>
      <c r="D380"/>
      <c r="E380"/>
      <c r="F380"/>
      <c r="G380"/>
    </row>
    <row r="381" spans="1:7" s="6" customFormat="1" ht="11.25" customHeight="1" hidden="1">
      <c r="A381"/>
      <c r="B381"/>
      <c r="C381"/>
      <c r="D381"/>
      <c r="E381"/>
      <c r="F381"/>
      <c r="G381"/>
    </row>
    <row r="382" spans="1:7" s="6" customFormat="1" ht="11.25" customHeight="1" hidden="1">
      <c r="A382"/>
      <c r="B382"/>
      <c r="C382"/>
      <c r="D382"/>
      <c r="E382"/>
      <c r="F382"/>
      <c r="G382"/>
    </row>
    <row r="383" spans="1:7" s="6" customFormat="1" ht="11.25" customHeight="1" hidden="1">
      <c r="A383"/>
      <c r="B383"/>
      <c r="C383"/>
      <c r="D383"/>
      <c r="E383"/>
      <c r="F383"/>
      <c r="G383"/>
    </row>
    <row r="384" spans="1:7" s="6" customFormat="1" ht="11.25" customHeight="1" hidden="1">
      <c r="A384"/>
      <c r="B384"/>
      <c r="C384"/>
      <c r="D384"/>
      <c r="E384"/>
      <c r="F384"/>
      <c r="G384"/>
    </row>
    <row r="385" spans="1:7" s="6" customFormat="1" ht="11.25" customHeight="1" hidden="1">
      <c r="A385"/>
      <c r="B385"/>
      <c r="C385"/>
      <c r="D385"/>
      <c r="E385"/>
      <c r="F385"/>
      <c r="G385"/>
    </row>
    <row r="386" spans="1:7" s="6" customFormat="1" ht="11.25" customHeight="1" hidden="1">
      <c r="A386"/>
      <c r="B386"/>
      <c r="C386"/>
      <c r="D386"/>
      <c r="E386"/>
      <c r="F386"/>
      <c r="G386"/>
    </row>
    <row r="387" spans="1:7" s="6" customFormat="1" ht="11.25" customHeight="1" hidden="1">
      <c r="A387"/>
      <c r="B387"/>
      <c r="C387"/>
      <c r="D387"/>
      <c r="E387"/>
      <c r="F387"/>
      <c r="G387"/>
    </row>
    <row r="388" spans="1:7" s="6" customFormat="1" ht="11.25" customHeight="1" hidden="1">
      <c r="A388"/>
      <c r="B388"/>
      <c r="C388"/>
      <c r="D388"/>
      <c r="E388"/>
      <c r="F388"/>
      <c r="G388"/>
    </row>
    <row r="389" spans="1:7" s="6" customFormat="1" ht="11.25" customHeight="1" hidden="1">
      <c r="A389"/>
      <c r="B389"/>
      <c r="C389"/>
      <c r="D389"/>
      <c r="E389"/>
      <c r="F389"/>
      <c r="G389"/>
    </row>
    <row r="390" spans="1:7" s="6" customFormat="1" ht="11.25" customHeight="1" hidden="1">
      <c r="A390"/>
      <c r="B390"/>
      <c r="C390"/>
      <c r="D390"/>
      <c r="E390"/>
      <c r="F390"/>
      <c r="G390"/>
    </row>
    <row r="391" spans="1:7" s="6" customFormat="1" ht="11.25" customHeight="1" hidden="1">
      <c r="A391"/>
      <c r="B391"/>
      <c r="C391"/>
      <c r="D391"/>
      <c r="E391"/>
      <c r="F391"/>
      <c r="G391"/>
    </row>
    <row r="392" spans="1:7" s="6" customFormat="1" ht="11.25" customHeight="1" hidden="1">
      <c r="A392"/>
      <c r="B392"/>
      <c r="C392"/>
      <c r="D392"/>
      <c r="E392"/>
      <c r="F392"/>
      <c r="G392"/>
    </row>
    <row r="393" spans="1:7" s="6" customFormat="1" ht="11.25" customHeight="1" hidden="1">
      <c r="A393"/>
      <c r="B393"/>
      <c r="C393"/>
      <c r="D393"/>
      <c r="E393"/>
      <c r="F393"/>
      <c r="G393"/>
    </row>
    <row r="394" spans="1:7" s="6" customFormat="1" ht="11.25" customHeight="1" hidden="1">
      <c r="A394"/>
      <c r="B394"/>
      <c r="C394"/>
      <c r="D394"/>
      <c r="E394"/>
      <c r="F394"/>
      <c r="G394"/>
    </row>
    <row r="395" spans="1:7" s="6" customFormat="1" ht="11.25" customHeight="1" hidden="1">
      <c r="A395"/>
      <c r="B395"/>
      <c r="C395"/>
      <c r="D395"/>
      <c r="E395"/>
      <c r="F395"/>
      <c r="G395"/>
    </row>
    <row r="396" spans="1:7" s="6" customFormat="1" ht="11.25" customHeight="1" hidden="1">
      <c r="A396"/>
      <c r="B396"/>
      <c r="C396"/>
      <c r="D396"/>
      <c r="E396"/>
      <c r="F396"/>
      <c r="G396"/>
    </row>
    <row r="397" spans="1:7" s="6" customFormat="1" ht="11.25" customHeight="1" hidden="1">
      <c r="A397"/>
      <c r="B397"/>
      <c r="C397"/>
      <c r="D397"/>
      <c r="E397"/>
      <c r="F397"/>
      <c r="G397"/>
    </row>
    <row r="398" spans="1:7" s="6" customFormat="1" ht="11.25" customHeight="1" hidden="1">
      <c r="A398"/>
      <c r="B398"/>
      <c r="C398"/>
      <c r="D398"/>
      <c r="E398"/>
      <c r="F398"/>
      <c r="G398"/>
    </row>
    <row r="399" spans="1:7" s="6" customFormat="1" ht="11.25" customHeight="1" hidden="1">
      <c r="A399"/>
      <c r="B399"/>
      <c r="C399"/>
      <c r="D399"/>
      <c r="E399"/>
      <c r="F399"/>
      <c r="G399"/>
    </row>
    <row r="400" spans="1:7" s="6" customFormat="1" ht="11.25" customHeight="1" hidden="1">
      <c r="A400"/>
      <c r="B400"/>
      <c r="C400"/>
      <c r="D400"/>
      <c r="E400"/>
      <c r="F400"/>
      <c r="G400"/>
    </row>
    <row r="401" spans="1:7" s="6" customFormat="1" ht="11.25" customHeight="1" hidden="1">
      <c r="A401"/>
      <c r="B401"/>
      <c r="C401"/>
      <c r="D401"/>
      <c r="E401"/>
      <c r="F401"/>
      <c r="G401"/>
    </row>
    <row r="402" spans="1:7" s="6" customFormat="1" ht="11.25" customHeight="1" hidden="1">
      <c r="A402"/>
      <c r="B402"/>
      <c r="C402"/>
      <c r="D402"/>
      <c r="E402"/>
      <c r="F402"/>
      <c r="G402"/>
    </row>
    <row r="403" spans="1:7" s="6" customFormat="1" ht="11.25" customHeight="1" hidden="1">
      <c r="A403"/>
      <c r="B403"/>
      <c r="C403"/>
      <c r="D403"/>
      <c r="E403"/>
      <c r="F403"/>
      <c r="G403"/>
    </row>
    <row r="404" spans="1:7" s="6" customFormat="1" ht="11.25" customHeight="1" hidden="1">
      <c r="A404"/>
      <c r="B404"/>
      <c r="C404"/>
      <c r="D404"/>
      <c r="E404"/>
      <c r="F404"/>
      <c r="G404"/>
    </row>
    <row r="405" spans="1:7" s="6" customFormat="1" ht="11.25" customHeight="1" hidden="1">
      <c r="A405"/>
      <c r="B405"/>
      <c r="C405"/>
      <c r="D405"/>
      <c r="E405"/>
      <c r="F405"/>
      <c r="G405"/>
    </row>
    <row r="406" spans="1:7" s="6" customFormat="1" ht="11.25" customHeight="1" hidden="1">
      <c r="A406"/>
      <c r="B406"/>
      <c r="C406"/>
      <c r="D406"/>
      <c r="E406"/>
      <c r="F406"/>
      <c r="G406"/>
    </row>
    <row r="407" spans="1:7" s="6" customFormat="1" ht="11.25" customHeight="1" hidden="1">
      <c r="A407"/>
      <c r="B407"/>
      <c r="C407"/>
      <c r="D407"/>
      <c r="E407"/>
      <c r="F407"/>
      <c r="G407"/>
    </row>
    <row r="408" spans="1:7" s="6" customFormat="1" ht="11.25" customHeight="1" hidden="1">
      <c r="A408"/>
      <c r="B408"/>
      <c r="C408"/>
      <c r="D408"/>
      <c r="E408"/>
      <c r="F408"/>
      <c r="G408"/>
    </row>
    <row r="409" spans="1:7" s="6" customFormat="1" ht="11.25" customHeight="1" hidden="1">
      <c r="A409"/>
      <c r="B409"/>
      <c r="C409"/>
      <c r="D409"/>
      <c r="E409"/>
      <c r="F409"/>
      <c r="G409"/>
    </row>
    <row r="410" spans="1:7" s="6" customFormat="1" ht="11.25" customHeight="1" hidden="1">
      <c r="A410"/>
      <c r="B410"/>
      <c r="C410"/>
      <c r="D410"/>
      <c r="E410"/>
      <c r="F410"/>
      <c r="G410"/>
    </row>
    <row r="411" spans="1:7" s="6" customFormat="1" ht="11.25" customHeight="1" hidden="1">
      <c r="A411"/>
      <c r="B411"/>
      <c r="C411"/>
      <c r="D411"/>
      <c r="E411"/>
      <c r="F411"/>
      <c r="G411"/>
    </row>
    <row r="412" spans="1:7" s="6" customFormat="1" ht="11.25" customHeight="1" hidden="1">
      <c r="A412"/>
      <c r="B412"/>
      <c r="C412"/>
      <c r="D412"/>
      <c r="E412"/>
      <c r="F412"/>
      <c r="G412"/>
    </row>
    <row r="413" spans="1:7" s="6" customFormat="1" ht="11.25" customHeight="1" hidden="1">
      <c r="A413"/>
      <c r="B413"/>
      <c r="C413"/>
      <c r="D413"/>
      <c r="E413"/>
      <c r="F413"/>
      <c r="G413"/>
    </row>
    <row r="414" spans="1:7" s="6" customFormat="1" ht="11.25" customHeight="1" hidden="1">
      <c r="A414"/>
      <c r="B414"/>
      <c r="C414"/>
      <c r="D414"/>
      <c r="E414"/>
      <c r="F414"/>
      <c r="G414"/>
    </row>
    <row r="415" spans="1:7" s="6" customFormat="1" ht="11.25" customHeight="1" hidden="1">
      <c r="A415"/>
      <c r="B415"/>
      <c r="C415"/>
      <c r="D415"/>
      <c r="E415"/>
      <c r="F415"/>
      <c r="G415"/>
    </row>
    <row r="416" spans="1:7" s="6" customFormat="1" ht="11.25" customHeight="1" hidden="1">
      <c r="A416"/>
      <c r="B416"/>
      <c r="C416"/>
      <c r="D416"/>
      <c r="E416"/>
      <c r="F416"/>
      <c r="G416"/>
    </row>
    <row r="417" spans="1:7" s="6" customFormat="1" ht="11.25" customHeight="1" hidden="1">
      <c r="A417"/>
      <c r="B417"/>
      <c r="C417"/>
      <c r="D417"/>
      <c r="E417"/>
      <c r="F417"/>
      <c r="G417"/>
    </row>
    <row r="418" spans="1:7" s="6" customFormat="1" ht="11.25" customHeight="1" hidden="1">
      <c r="A418"/>
      <c r="B418"/>
      <c r="C418"/>
      <c r="D418"/>
      <c r="E418"/>
      <c r="F418"/>
      <c r="G418"/>
    </row>
    <row r="419" spans="1:7" s="6" customFormat="1" ht="11.25" customHeight="1" hidden="1">
      <c r="A419"/>
      <c r="B419"/>
      <c r="C419"/>
      <c r="D419"/>
      <c r="E419"/>
      <c r="F419"/>
      <c r="G419"/>
    </row>
    <row r="420" spans="1:7" s="6" customFormat="1" ht="11.25" customHeight="1" hidden="1">
      <c r="A420"/>
      <c r="B420"/>
      <c r="C420"/>
      <c r="D420"/>
      <c r="E420"/>
      <c r="F420"/>
      <c r="G420"/>
    </row>
    <row r="421" spans="1:7" s="6" customFormat="1" ht="11.25" customHeight="1" hidden="1">
      <c r="A421"/>
      <c r="B421"/>
      <c r="C421"/>
      <c r="D421"/>
      <c r="E421"/>
      <c r="F421"/>
      <c r="G421"/>
    </row>
    <row r="422" spans="1:7" s="6" customFormat="1" ht="11.25" customHeight="1" hidden="1">
      <c r="A422"/>
      <c r="B422"/>
      <c r="C422"/>
      <c r="D422"/>
      <c r="E422"/>
      <c r="F422"/>
      <c r="G422"/>
    </row>
    <row r="423" spans="1:7" s="6" customFormat="1" ht="11.25" customHeight="1" hidden="1">
      <c r="A423"/>
      <c r="B423"/>
      <c r="C423"/>
      <c r="D423"/>
      <c r="E423"/>
      <c r="F423"/>
      <c r="G423"/>
    </row>
    <row r="424" spans="1:7" s="6" customFormat="1" ht="11.25" customHeight="1" hidden="1">
      <c r="A424"/>
      <c r="B424"/>
      <c r="C424"/>
      <c r="D424"/>
      <c r="E424"/>
      <c r="F424"/>
      <c r="G424"/>
    </row>
    <row r="425" spans="1:7" s="6" customFormat="1" ht="11.25" customHeight="1" hidden="1">
      <c r="A425"/>
      <c r="B425"/>
      <c r="C425"/>
      <c r="D425"/>
      <c r="E425"/>
      <c r="F425"/>
      <c r="G425"/>
    </row>
    <row r="426" spans="1:7" s="6" customFormat="1" ht="11.25" customHeight="1" hidden="1">
      <c r="A426"/>
      <c r="B426"/>
      <c r="C426"/>
      <c r="D426"/>
      <c r="E426"/>
      <c r="F426"/>
      <c r="G426"/>
    </row>
    <row r="427" spans="1:7" s="6" customFormat="1" ht="11.25" customHeight="1" hidden="1">
      <c r="A427"/>
      <c r="B427"/>
      <c r="C427"/>
      <c r="D427"/>
      <c r="E427"/>
      <c r="F427"/>
      <c r="G427"/>
    </row>
    <row r="428" spans="1:7" s="6" customFormat="1" ht="11.25" customHeight="1" hidden="1">
      <c r="A428"/>
      <c r="B428"/>
      <c r="C428"/>
      <c r="D428"/>
      <c r="E428"/>
      <c r="F428"/>
      <c r="G428"/>
    </row>
    <row r="429" spans="1:7" s="6" customFormat="1" ht="11.25" customHeight="1" hidden="1">
      <c r="A429"/>
      <c r="B429"/>
      <c r="C429"/>
      <c r="D429"/>
      <c r="E429"/>
      <c r="F429"/>
      <c r="G429"/>
    </row>
    <row r="430" spans="1:7" s="6" customFormat="1" ht="11.25" customHeight="1" hidden="1">
      <c r="A430"/>
      <c r="B430"/>
      <c r="C430"/>
      <c r="D430"/>
      <c r="E430"/>
      <c r="F430"/>
      <c r="G430"/>
    </row>
    <row r="431" spans="1:7" s="6" customFormat="1" ht="11.25" customHeight="1" hidden="1">
      <c r="A431"/>
      <c r="B431"/>
      <c r="C431"/>
      <c r="D431"/>
      <c r="E431"/>
      <c r="F431"/>
      <c r="G431"/>
    </row>
    <row r="432" spans="1:7" s="6" customFormat="1" ht="11.25" customHeight="1" hidden="1">
      <c r="A432"/>
      <c r="B432"/>
      <c r="C432"/>
      <c r="D432"/>
      <c r="E432"/>
      <c r="F432"/>
      <c r="G432"/>
    </row>
    <row r="433" spans="1:7" s="6" customFormat="1" ht="11.25" customHeight="1" hidden="1">
      <c r="A433"/>
      <c r="B433"/>
      <c r="C433"/>
      <c r="D433"/>
      <c r="E433"/>
      <c r="F433"/>
      <c r="G433"/>
    </row>
    <row r="434" spans="1:7" s="6" customFormat="1" ht="11.25" customHeight="1" hidden="1">
      <c r="A434"/>
      <c r="B434"/>
      <c r="C434"/>
      <c r="D434"/>
      <c r="E434"/>
      <c r="F434"/>
      <c r="G434"/>
    </row>
    <row r="435" spans="1:7" s="6" customFormat="1" ht="11.25" customHeight="1" hidden="1">
      <c r="A435"/>
      <c r="B435"/>
      <c r="C435"/>
      <c r="D435"/>
      <c r="E435"/>
      <c r="F435"/>
      <c r="G435"/>
    </row>
    <row r="436" spans="1:7" s="6" customFormat="1" ht="11.25" customHeight="1" hidden="1">
      <c r="A436"/>
      <c r="B436"/>
      <c r="C436"/>
      <c r="D436"/>
      <c r="E436"/>
      <c r="F436"/>
      <c r="G436"/>
    </row>
    <row r="437" spans="1:7" s="6" customFormat="1" ht="11.25" customHeight="1" hidden="1">
      <c r="A437"/>
      <c r="B437"/>
      <c r="C437"/>
      <c r="D437"/>
      <c r="E437"/>
      <c r="F437"/>
      <c r="G437"/>
    </row>
    <row r="438" spans="1:7" s="6" customFormat="1" ht="11.25" customHeight="1" hidden="1">
      <c r="A438"/>
      <c r="B438"/>
      <c r="C438"/>
      <c r="D438"/>
      <c r="E438"/>
      <c r="F438"/>
      <c r="G438"/>
    </row>
    <row r="439" spans="1:7" s="6" customFormat="1" ht="11.25" customHeight="1" hidden="1">
      <c r="A439"/>
      <c r="B439"/>
      <c r="C439"/>
      <c r="D439"/>
      <c r="E439"/>
      <c r="F439"/>
      <c r="G439"/>
    </row>
    <row r="440" spans="1:7" s="6" customFormat="1" ht="11.25" customHeight="1" hidden="1">
      <c r="A440"/>
      <c r="B440"/>
      <c r="C440"/>
      <c r="D440"/>
      <c r="E440"/>
      <c r="F440"/>
      <c r="G440"/>
    </row>
    <row r="441" spans="1:7" s="6" customFormat="1" ht="11.25" customHeight="1" hidden="1">
      <c r="A441"/>
      <c r="B441"/>
      <c r="C441"/>
      <c r="D441"/>
      <c r="E441"/>
      <c r="F441"/>
      <c r="G441"/>
    </row>
    <row r="442" spans="1:7" s="6" customFormat="1" ht="11.25" customHeight="1" hidden="1">
      <c r="A442"/>
      <c r="B442"/>
      <c r="C442"/>
      <c r="D442"/>
      <c r="E442"/>
      <c r="F442"/>
      <c r="G442"/>
    </row>
    <row r="443" spans="1:7" s="6" customFormat="1" ht="11.25" customHeight="1" hidden="1">
      <c r="A443"/>
      <c r="B443"/>
      <c r="C443"/>
      <c r="D443"/>
      <c r="E443"/>
      <c r="F443"/>
      <c r="G443"/>
    </row>
    <row r="444" spans="1:7" s="6" customFormat="1" ht="11.25" customHeight="1" hidden="1">
      <c r="A444"/>
      <c r="B444"/>
      <c r="C444"/>
      <c r="D444"/>
      <c r="E444"/>
      <c r="F444"/>
      <c r="G444"/>
    </row>
    <row r="445" spans="1:7" s="6" customFormat="1" ht="11.25" customHeight="1" hidden="1">
      <c r="A445"/>
      <c r="B445"/>
      <c r="C445"/>
      <c r="D445"/>
      <c r="E445"/>
      <c r="F445"/>
      <c r="G445"/>
    </row>
    <row r="446" spans="1:7" s="6" customFormat="1" ht="11.25" customHeight="1" hidden="1">
      <c r="A446"/>
      <c r="B446"/>
      <c r="C446"/>
      <c r="D446"/>
      <c r="E446"/>
      <c r="F446"/>
      <c r="G446"/>
    </row>
    <row r="447" spans="1:77" s="6" customFormat="1" ht="11.25" customHeight="1" hidden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</row>
    <row r="448" ht="12.75" hidden="1"/>
  </sheetData>
  <sheetProtection/>
  <mergeCells count="3">
    <mergeCell ref="A1:G1"/>
    <mergeCell ref="B24:D24"/>
    <mergeCell ref="F24:G2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O8" sqref="O8:T9"/>
    </sheetView>
  </sheetViews>
  <sheetFormatPr defaultColWidth="9.00390625" defaultRowHeight="12.75" zeroHeight="1"/>
  <cols>
    <col min="1" max="3" width="9.25390625" style="0" bestFit="1" customWidth="1"/>
    <col min="4" max="4" width="9.625" style="0" bestFit="1" customWidth="1"/>
    <col min="5" max="11" width="9.00390625" style="0" customWidth="1"/>
    <col min="12" max="12" width="9.75390625" style="0" customWidth="1"/>
    <col min="13" max="13" width="8.75390625" style="0" customWidth="1"/>
    <col min="14" max="15" width="7.25390625" style="0" customWidth="1"/>
    <col min="16" max="17" width="8.25390625" style="0" bestFit="1" customWidth="1"/>
    <col min="18" max="20" width="7.25390625" style="0" customWidth="1"/>
    <col min="21" max="21" width="8.25390625" style="0" customWidth="1"/>
    <col min="22" max="22" width="0.12890625" style="0" customWidth="1"/>
    <col min="23" max="16384" width="9.125" style="0" hidden="1" customWidth="1"/>
  </cols>
  <sheetData>
    <row r="1" spans="1:22" s="3" customFormat="1" ht="22.5" customHeight="1">
      <c r="A1" s="46" t="s">
        <v>1474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44"/>
    </row>
    <row r="2" spans="1:22" ht="18.75" thickBot="1">
      <c r="A2" s="38"/>
      <c r="B2" s="97" t="s">
        <v>565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8" t="s">
        <v>855</v>
      </c>
      <c r="N2" s="98"/>
      <c r="O2" s="98"/>
      <c r="P2" s="98"/>
      <c r="Q2" s="98"/>
      <c r="R2" s="98"/>
      <c r="S2" s="98"/>
      <c r="T2" s="98"/>
      <c r="U2" s="98"/>
      <c r="V2" s="1"/>
    </row>
    <row r="3" spans="1:22" s="86" customFormat="1" ht="66" customHeight="1">
      <c r="A3" s="83" t="s">
        <v>566</v>
      </c>
      <c r="B3" s="82" t="s">
        <v>1475</v>
      </c>
      <c r="C3" s="84" t="s">
        <v>1476</v>
      </c>
      <c r="D3" s="84" t="s">
        <v>1477</v>
      </c>
      <c r="E3" s="84" t="s">
        <v>1478</v>
      </c>
      <c r="F3" s="84" t="s">
        <v>1479</v>
      </c>
      <c r="G3" s="84" t="s">
        <v>1198</v>
      </c>
      <c r="H3" s="84" t="s">
        <v>1199</v>
      </c>
      <c r="I3" s="84" t="s">
        <v>1200</v>
      </c>
      <c r="J3" s="84" t="s">
        <v>1480</v>
      </c>
      <c r="K3" s="84" t="s">
        <v>1481</v>
      </c>
      <c r="L3" s="84" t="s">
        <v>1201</v>
      </c>
      <c r="M3" s="87" t="s">
        <v>1475</v>
      </c>
      <c r="N3" s="88" t="s">
        <v>1202</v>
      </c>
      <c r="O3" s="88" t="s">
        <v>1204</v>
      </c>
      <c r="P3" s="88" t="s">
        <v>1206</v>
      </c>
      <c r="Q3" s="88" t="s">
        <v>985</v>
      </c>
      <c r="R3" s="88" t="s">
        <v>1203</v>
      </c>
      <c r="S3" s="88" t="s">
        <v>1205</v>
      </c>
      <c r="T3" s="88" t="s">
        <v>1207</v>
      </c>
      <c r="U3" s="88" t="s">
        <v>986</v>
      </c>
      <c r="V3" s="85"/>
    </row>
    <row r="4" spans="1:22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S4" s="2"/>
      <c r="T4" s="2"/>
      <c r="U4" s="2"/>
      <c r="V4" s="1"/>
    </row>
    <row r="5" spans="1:22" ht="20.25" customHeight="1">
      <c r="A5" s="30">
        <v>1996</v>
      </c>
      <c r="B5" s="31">
        <f>SUM(C5:L5)</f>
        <v>76</v>
      </c>
      <c r="C5" s="32">
        <v>35</v>
      </c>
      <c r="D5" s="32">
        <v>22</v>
      </c>
      <c r="E5" s="32">
        <v>13</v>
      </c>
      <c r="F5" s="37"/>
      <c r="G5" s="37"/>
      <c r="H5" s="37"/>
      <c r="I5" s="37"/>
      <c r="J5" s="33">
        <v>6</v>
      </c>
      <c r="K5" s="33"/>
      <c r="L5" s="33"/>
      <c r="M5" s="31">
        <f>SUM(N5:U5)</f>
        <v>26</v>
      </c>
      <c r="N5" s="32"/>
      <c r="O5" s="32">
        <v>19</v>
      </c>
      <c r="P5" s="32"/>
      <c r="Q5" s="32"/>
      <c r="R5" s="32"/>
      <c r="S5" s="33">
        <v>7</v>
      </c>
      <c r="T5" s="33"/>
      <c r="U5" s="33"/>
      <c r="V5" s="1"/>
    </row>
    <row r="6" spans="1:22" ht="20.25" customHeight="1">
      <c r="A6" s="34">
        <v>37436</v>
      </c>
      <c r="B6" s="35">
        <f>(SUM(C5:L5))/(SUM($C$38:$L$38))</f>
        <v>0.049640757674722404</v>
      </c>
      <c r="C6" s="27">
        <f>C5/B5</f>
        <v>0.4605263157894737</v>
      </c>
      <c r="D6" s="27">
        <f>D5/B5</f>
        <v>0.2894736842105263</v>
      </c>
      <c r="E6" s="36">
        <f>E5/B5</f>
        <v>0.17105263157894737</v>
      </c>
      <c r="F6" s="27"/>
      <c r="G6" s="27"/>
      <c r="H6" s="27"/>
      <c r="I6" s="27"/>
      <c r="J6" s="27">
        <f>J5/B5</f>
        <v>0.07894736842105263</v>
      </c>
      <c r="K6" s="27"/>
      <c r="L6" s="27"/>
      <c r="M6" s="35">
        <f>(SUM(N5:U5))/(SUM($N$38:$U$38))</f>
        <v>0.047186932849364795</v>
      </c>
      <c r="N6" s="27"/>
      <c r="O6" s="27">
        <f>O5/M5</f>
        <v>0.7307692307692307</v>
      </c>
      <c r="P6" s="27"/>
      <c r="Q6" s="27"/>
      <c r="R6" s="27"/>
      <c r="S6" s="27">
        <f>S5/M5</f>
        <v>0.2692307692307692</v>
      </c>
      <c r="T6" s="27"/>
      <c r="U6" s="27"/>
      <c r="V6" s="1"/>
    </row>
    <row r="7" spans="1:22" ht="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"/>
    </row>
    <row r="8" spans="1:22" ht="21" customHeight="1">
      <c r="A8" s="30">
        <v>1997</v>
      </c>
      <c r="B8" s="31">
        <f>SUM(C8:L8)</f>
        <v>106</v>
      </c>
      <c r="C8" s="32">
        <v>43</v>
      </c>
      <c r="D8" s="32">
        <v>29</v>
      </c>
      <c r="E8" s="32">
        <v>15</v>
      </c>
      <c r="F8" s="32">
        <v>6</v>
      </c>
      <c r="G8" s="32"/>
      <c r="H8" s="32"/>
      <c r="I8" s="32"/>
      <c r="J8" s="33">
        <v>13</v>
      </c>
      <c r="K8" s="33"/>
      <c r="L8" s="33"/>
      <c r="M8" s="31">
        <f>SUM(N8:U8)</f>
        <v>29</v>
      </c>
      <c r="N8" s="32"/>
      <c r="O8" s="32">
        <v>3</v>
      </c>
      <c r="P8" s="32">
        <v>3</v>
      </c>
      <c r="Q8" s="32"/>
      <c r="R8" s="32"/>
      <c r="S8" s="33">
        <v>7</v>
      </c>
      <c r="T8" s="33">
        <v>16</v>
      </c>
      <c r="U8" s="33"/>
      <c r="V8" s="1"/>
    </row>
    <row r="9" spans="1:22" ht="21" customHeight="1">
      <c r="A9" s="34">
        <v>37435</v>
      </c>
      <c r="B9" s="35">
        <f>(SUM(C8:L8))/(SUM($C$38:$L$38))</f>
        <v>0.06923579359895493</v>
      </c>
      <c r="C9" s="27">
        <f>C8/B8</f>
        <v>0.4056603773584906</v>
      </c>
      <c r="D9" s="27">
        <f>D8/B8</f>
        <v>0.27358490566037735</v>
      </c>
      <c r="E9" s="36">
        <f>E8/B8</f>
        <v>0.14150943396226415</v>
      </c>
      <c r="F9" s="27">
        <f>F8/B8</f>
        <v>0.05660377358490566</v>
      </c>
      <c r="G9" s="27"/>
      <c r="H9" s="27"/>
      <c r="I9" s="27"/>
      <c r="J9" s="27">
        <f>J8/B8</f>
        <v>0.12264150943396226</v>
      </c>
      <c r="K9" s="27"/>
      <c r="L9" s="27"/>
      <c r="M9" s="35">
        <f>(SUM(N8:U8))/(SUM($N$38:$U$38))</f>
        <v>0.05263157894736842</v>
      </c>
      <c r="N9" s="27"/>
      <c r="O9" s="27">
        <f>O8/M8</f>
        <v>0.10344827586206896</v>
      </c>
      <c r="P9" s="27">
        <f>P8/M8</f>
        <v>0.10344827586206896</v>
      </c>
      <c r="Q9" s="27"/>
      <c r="R9" s="27"/>
      <c r="S9" s="27">
        <f>S8/M8</f>
        <v>0.2413793103448276</v>
      </c>
      <c r="T9" s="27">
        <f>T8/M8</f>
        <v>0.5517241379310345</v>
      </c>
      <c r="U9" s="27"/>
      <c r="V9" s="1"/>
    </row>
    <row r="10" spans="1:22" ht="6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"/>
    </row>
    <row r="11" spans="1:22" ht="21" customHeight="1">
      <c r="A11" s="30">
        <v>1998</v>
      </c>
      <c r="B11" s="31">
        <f>SUM(C11:L11)</f>
        <v>96</v>
      </c>
      <c r="C11" s="32">
        <v>26</v>
      </c>
      <c r="D11" s="32">
        <v>32</v>
      </c>
      <c r="E11" s="32">
        <v>16</v>
      </c>
      <c r="F11" s="32">
        <v>6</v>
      </c>
      <c r="G11" s="32"/>
      <c r="H11" s="32"/>
      <c r="I11" s="32"/>
      <c r="J11" s="33">
        <v>3</v>
      </c>
      <c r="K11" s="33">
        <v>13</v>
      </c>
      <c r="L11" s="33"/>
      <c r="M11" s="31">
        <f>SUM(N11:U11)</f>
        <v>19</v>
      </c>
      <c r="N11" s="32"/>
      <c r="O11" s="32">
        <v>14</v>
      </c>
      <c r="P11" s="32"/>
      <c r="Q11" s="32"/>
      <c r="R11" s="32"/>
      <c r="S11" s="33">
        <v>5</v>
      </c>
      <c r="T11" s="33"/>
      <c r="U11" s="33"/>
      <c r="V11" s="1"/>
    </row>
    <row r="12" spans="1:22" ht="21" customHeight="1">
      <c r="A12" s="34">
        <v>37434</v>
      </c>
      <c r="B12" s="35">
        <f>(SUM(C11:L11))/(SUM($C$38:$L$38))</f>
        <v>0.06270411495754409</v>
      </c>
      <c r="C12" s="27">
        <f>C11/B11</f>
        <v>0.2708333333333333</v>
      </c>
      <c r="D12" s="27">
        <f>D11/B11</f>
        <v>0.3333333333333333</v>
      </c>
      <c r="E12" s="36">
        <f>E11/B11</f>
        <v>0.16666666666666666</v>
      </c>
      <c r="F12" s="27">
        <f>F11/B11</f>
        <v>0.0625</v>
      </c>
      <c r="G12" s="27"/>
      <c r="H12" s="27"/>
      <c r="I12" s="27"/>
      <c r="J12" s="27">
        <f>J11/B11</f>
        <v>0.03125</v>
      </c>
      <c r="K12" s="27">
        <f>K11/B11</f>
        <v>0.13541666666666666</v>
      </c>
      <c r="L12" s="27"/>
      <c r="M12" s="35">
        <f>(SUM(N11:U11))/(SUM($N$38:$U$38))</f>
        <v>0.034482758620689655</v>
      </c>
      <c r="N12" s="27"/>
      <c r="O12" s="27">
        <f>O11/M11</f>
        <v>0.7368421052631579</v>
      </c>
      <c r="P12" s="27"/>
      <c r="Q12" s="27"/>
      <c r="R12" s="27"/>
      <c r="S12" s="27">
        <f>S11/M11</f>
        <v>0.2631578947368421</v>
      </c>
      <c r="T12" s="27"/>
      <c r="U12" s="27"/>
      <c r="V12" s="1"/>
    </row>
    <row r="13" spans="1:22" ht="6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"/>
    </row>
    <row r="14" spans="1:22" ht="21" customHeight="1">
      <c r="A14" s="30">
        <v>1999</v>
      </c>
      <c r="B14" s="31">
        <f>SUM(C14:L14)</f>
        <v>120</v>
      </c>
      <c r="C14" s="32">
        <v>49</v>
      </c>
      <c r="D14" s="32">
        <v>34</v>
      </c>
      <c r="E14" s="32">
        <v>18</v>
      </c>
      <c r="F14" s="32">
        <v>5</v>
      </c>
      <c r="G14" s="32"/>
      <c r="H14" s="32"/>
      <c r="I14" s="32"/>
      <c r="J14" s="33">
        <v>6</v>
      </c>
      <c r="K14" s="33">
        <v>8</v>
      </c>
      <c r="L14" s="33"/>
      <c r="M14" s="31">
        <f>SUM(N14:U14)</f>
        <v>80</v>
      </c>
      <c r="N14" s="32"/>
      <c r="O14" s="32">
        <v>58</v>
      </c>
      <c r="P14" s="32"/>
      <c r="Q14" s="32"/>
      <c r="R14" s="32"/>
      <c r="S14" s="33">
        <v>22</v>
      </c>
      <c r="T14" s="33"/>
      <c r="U14" s="33"/>
      <c r="V14" s="1"/>
    </row>
    <row r="15" spans="1:22" ht="21" customHeight="1">
      <c r="A15" s="34">
        <v>37433</v>
      </c>
      <c r="B15" s="35">
        <f>(SUM(C14:L14))/(SUM($C$38:$L$38))</f>
        <v>0.07838014369693011</v>
      </c>
      <c r="C15" s="27">
        <f>C14/B14</f>
        <v>0.4083333333333333</v>
      </c>
      <c r="D15" s="27">
        <f>D14/B14</f>
        <v>0.2833333333333333</v>
      </c>
      <c r="E15" s="36">
        <f>E14/B14</f>
        <v>0.15</v>
      </c>
      <c r="F15" s="27">
        <f>F14/B14</f>
        <v>0.041666666666666664</v>
      </c>
      <c r="G15" s="27"/>
      <c r="H15" s="27"/>
      <c r="I15" s="27"/>
      <c r="J15" s="27">
        <f>J14/B14</f>
        <v>0.05</v>
      </c>
      <c r="K15" s="27">
        <f>K14/B14</f>
        <v>0.06666666666666667</v>
      </c>
      <c r="L15" s="27"/>
      <c r="M15" s="35">
        <f>(SUM(N14:U14))/(SUM($N$38:$U$38))</f>
        <v>0.14519056261343014</v>
      </c>
      <c r="N15" s="27"/>
      <c r="O15" s="27">
        <f>O14/M14</f>
        <v>0.725</v>
      </c>
      <c r="P15" s="27"/>
      <c r="Q15" s="27"/>
      <c r="R15" s="27"/>
      <c r="S15" s="27">
        <f>S14/M14</f>
        <v>0.275</v>
      </c>
      <c r="T15" s="27"/>
      <c r="U15" s="27"/>
      <c r="V15" s="1"/>
    </row>
    <row r="16" spans="1:22" ht="6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"/>
    </row>
    <row r="17" spans="1:22" ht="21" customHeight="1">
      <c r="A17" s="30">
        <v>2000</v>
      </c>
      <c r="B17" s="31">
        <f>SUM(C17:L17)</f>
        <v>131</v>
      </c>
      <c r="C17" s="32">
        <v>46</v>
      </c>
      <c r="D17" s="32">
        <v>33</v>
      </c>
      <c r="E17" s="32">
        <v>25</v>
      </c>
      <c r="F17" s="32">
        <v>9</v>
      </c>
      <c r="G17" s="32"/>
      <c r="H17" s="32"/>
      <c r="I17" s="32"/>
      <c r="J17" s="33">
        <v>7</v>
      </c>
      <c r="K17" s="33">
        <v>11</v>
      </c>
      <c r="L17" s="33"/>
      <c r="M17" s="31">
        <f>SUM(N17:U17)</f>
        <v>57</v>
      </c>
      <c r="N17" s="32"/>
      <c r="O17" s="32">
        <v>18</v>
      </c>
      <c r="P17" s="32">
        <v>24</v>
      </c>
      <c r="Q17" s="32"/>
      <c r="R17" s="32"/>
      <c r="S17" s="33">
        <v>8</v>
      </c>
      <c r="T17" s="33">
        <v>7</v>
      </c>
      <c r="U17" s="33"/>
      <c r="V17" s="1"/>
    </row>
    <row r="18" spans="1:22" ht="21" customHeight="1">
      <c r="A18" s="34">
        <v>37431</v>
      </c>
      <c r="B18" s="35">
        <f>(SUM(C17:L17))/(SUM($C$38:$L$38))</f>
        <v>0.08556499020248204</v>
      </c>
      <c r="C18" s="27">
        <f>C17/B17</f>
        <v>0.3511450381679389</v>
      </c>
      <c r="D18" s="27">
        <f>D17/B17</f>
        <v>0.25190839694656486</v>
      </c>
      <c r="E18" s="36">
        <f>E17/B17</f>
        <v>0.19083969465648856</v>
      </c>
      <c r="F18" s="27">
        <f>F17/B17</f>
        <v>0.06870229007633588</v>
      </c>
      <c r="G18" s="27"/>
      <c r="H18" s="27"/>
      <c r="I18" s="27"/>
      <c r="J18" s="27">
        <f>J17/B17</f>
        <v>0.05343511450381679</v>
      </c>
      <c r="K18" s="27">
        <f>K17/B17</f>
        <v>0.08396946564885496</v>
      </c>
      <c r="L18" s="27"/>
      <c r="M18" s="35">
        <f>(SUM(N17:U17))/(SUM($N$38:$U$38))</f>
        <v>0.10344827586206896</v>
      </c>
      <c r="N18" s="27"/>
      <c r="O18" s="27">
        <f>O17/M17</f>
        <v>0.3157894736842105</v>
      </c>
      <c r="P18" s="27">
        <f>P17/M17</f>
        <v>0.42105263157894735</v>
      </c>
      <c r="Q18" s="27"/>
      <c r="R18" s="27"/>
      <c r="S18" s="27">
        <f>S17/M17</f>
        <v>0.14035087719298245</v>
      </c>
      <c r="T18" s="27">
        <f>T17/M17</f>
        <v>0.12280701754385964</v>
      </c>
      <c r="U18" s="27"/>
      <c r="V18" s="1"/>
    </row>
    <row r="19" spans="1:22" ht="6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1"/>
    </row>
    <row r="20" spans="1:22" ht="21" customHeight="1">
      <c r="A20" s="30">
        <v>2001</v>
      </c>
      <c r="B20" s="31">
        <f>SUM(C20:L20)</f>
        <v>153</v>
      </c>
      <c r="C20" s="32">
        <v>57</v>
      </c>
      <c r="D20" s="32">
        <v>34</v>
      </c>
      <c r="E20" s="32">
        <v>31</v>
      </c>
      <c r="F20" s="32">
        <v>14</v>
      </c>
      <c r="G20" s="32"/>
      <c r="H20" s="32"/>
      <c r="I20" s="32"/>
      <c r="J20" s="33">
        <v>6</v>
      </c>
      <c r="K20" s="33">
        <v>7</v>
      </c>
      <c r="L20" s="33">
        <v>4</v>
      </c>
      <c r="M20" s="31">
        <f>SUM(N20:U20)</f>
        <v>44</v>
      </c>
      <c r="N20" s="32"/>
      <c r="O20" s="32">
        <v>19</v>
      </c>
      <c r="P20" s="32">
        <v>10</v>
      </c>
      <c r="Q20" s="32"/>
      <c r="R20" s="32"/>
      <c r="S20" s="33">
        <v>7</v>
      </c>
      <c r="T20" s="33">
        <v>8</v>
      </c>
      <c r="U20" s="33"/>
      <c r="V20" s="1"/>
    </row>
    <row r="21" spans="1:22" ht="21" customHeight="1">
      <c r="A21" s="34">
        <v>37437</v>
      </c>
      <c r="B21" s="35">
        <f>(SUM(C20:L20))/(SUM($C$38:$L$38))</f>
        <v>0.0999346832135859</v>
      </c>
      <c r="C21" s="27">
        <f>C20/B20</f>
        <v>0.37254901960784315</v>
      </c>
      <c r="D21" s="27">
        <f>D20/B20</f>
        <v>0.2222222222222222</v>
      </c>
      <c r="E21" s="36">
        <f>E20/B20</f>
        <v>0.20261437908496732</v>
      </c>
      <c r="F21" s="27">
        <f>F20/B20</f>
        <v>0.0915032679738562</v>
      </c>
      <c r="G21" s="27"/>
      <c r="H21" s="27"/>
      <c r="I21" s="27"/>
      <c r="J21" s="27">
        <f>J20/B20</f>
        <v>0.0392156862745098</v>
      </c>
      <c r="K21" s="27">
        <f>K20/B20</f>
        <v>0.0457516339869281</v>
      </c>
      <c r="L21" s="27">
        <f>L20/B20</f>
        <v>0.026143790849673203</v>
      </c>
      <c r="M21" s="35">
        <f>(SUM(N20:U20))/(SUM($N$38:$U$38))</f>
        <v>0.07985480943738657</v>
      </c>
      <c r="N21" s="27"/>
      <c r="O21" s="27">
        <f>O20/M20</f>
        <v>0.4318181818181818</v>
      </c>
      <c r="P21" s="27">
        <f>P20/M20</f>
        <v>0.22727272727272727</v>
      </c>
      <c r="Q21" s="27"/>
      <c r="R21" s="27"/>
      <c r="S21" s="27">
        <f>S20/M20</f>
        <v>0.1590909090909091</v>
      </c>
      <c r="T21" s="27">
        <f>T20/M20</f>
        <v>0.18181818181818182</v>
      </c>
      <c r="U21" s="27"/>
      <c r="V21" s="1"/>
    </row>
    <row r="22" spans="1:22" ht="6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"/>
    </row>
    <row r="23" spans="1:22" ht="21" customHeight="1">
      <c r="A23" s="30">
        <v>2002</v>
      </c>
      <c r="B23" s="31">
        <f>SUM(C23:L23)</f>
        <v>173</v>
      </c>
      <c r="C23" s="32">
        <v>62</v>
      </c>
      <c r="D23" s="32">
        <v>38</v>
      </c>
      <c r="E23" s="32">
        <v>31</v>
      </c>
      <c r="F23" s="32">
        <v>14</v>
      </c>
      <c r="G23" s="32"/>
      <c r="H23" s="32"/>
      <c r="I23" s="32"/>
      <c r="J23" s="33">
        <v>12</v>
      </c>
      <c r="K23" s="33">
        <v>8</v>
      </c>
      <c r="L23" s="33">
        <v>8</v>
      </c>
      <c r="M23" s="31">
        <f>SUM(N23:U23)</f>
        <v>42</v>
      </c>
      <c r="N23" s="32"/>
      <c r="O23" s="32">
        <v>12</v>
      </c>
      <c r="P23" s="32">
        <v>12</v>
      </c>
      <c r="Q23" s="32"/>
      <c r="R23" s="32"/>
      <c r="S23" s="33">
        <v>6</v>
      </c>
      <c r="T23" s="33">
        <v>12</v>
      </c>
      <c r="U23" s="33"/>
      <c r="V23" s="1"/>
    </row>
    <row r="24" spans="1:22" ht="21" customHeight="1">
      <c r="A24" s="34">
        <v>37436</v>
      </c>
      <c r="B24" s="35">
        <f>(SUM(C23:L23))/(SUM($C$38:$L$38))</f>
        <v>0.11299804049640758</v>
      </c>
      <c r="C24" s="27">
        <f>C23/B23</f>
        <v>0.3583815028901734</v>
      </c>
      <c r="D24" s="27">
        <f>D23/B23</f>
        <v>0.21965317919075145</v>
      </c>
      <c r="E24" s="36">
        <f>E23/B23</f>
        <v>0.1791907514450867</v>
      </c>
      <c r="F24" s="27">
        <f>F23/B23</f>
        <v>0.08092485549132948</v>
      </c>
      <c r="G24" s="27"/>
      <c r="H24" s="27"/>
      <c r="I24" s="27"/>
      <c r="J24" s="27">
        <f>J23/B23</f>
        <v>0.06936416184971098</v>
      </c>
      <c r="K24" s="27">
        <f>K23/B23</f>
        <v>0.046242774566473986</v>
      </c>
      <c r="L24" s="27">
        <f>L23/B23</f>
        <v>0.046242774566473986</v>
      </c>
      <c r="M24" s="35">
        <f>(SUM(N23:U23))/(SUM($N$38:$U$38))</f>
        <v>0.07622504537205081</v>
      </c>
      <c r="N24" s="27"/>
      <c r="O24" s="27">
        <f>O23/M23</f>
        <v>0.2857142857142857</v>
      </c>
      <c r="P24" s="27">
        <f>P23/M23</f>
        <v>0.2857142857142857</v>
      </c>
      <c r="Q24" s="27"/>
      <c r="R24" s="27"/>
      <c r="S24" s="27">
        <f>S23/M23</f>
        <v>0.14285714285714285</v>
      </c>
      <c r="T24" s="27">
        <f>T23/M23</f>
        <v>0.2857142857142857</v>
      </c>
      <c r="U24" s="27"/>
      <c r="V24" s="1"/>
    </row>
    <row r="25" spans="1:22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"/>
    </row>
    <row r="26" spans="1:22" ht="21" customHeight="1">
      <c r="A26" s="30">
        <v>2003</v>
      </c>
      <c r="B26" s="31">
        <f>SUM(C26:L26)</f>
        <v>187</v>
      </c>
      <c r="C26" s="32">
        <v>66</v>
      </c>
      <c r="D26" s="32">
        <v>45</v>
      </c>
      <c r="E26" s="32">
        <v>28</v>
      </c>
      <c r="F26" s="32">
        <v>13</v>
      </c>
      <c r="G26" s="32">
        <v>4</v>
      </c>
      <c r="H26" s="32">
        <v>8</v>
      </c>
      <c r="I26" s="33">
        <v>1</v>
      </c>
      <c r="J26" s="33">
        <v>7</v>
      </c>
      <c r="K26" s="33">
        <v>10</v>
      </c>
      <c r="L26" s="33">
        <v>5</v>
      </c>
      <c r="M26" s="31">
        <f>SUM(N26:U26)</f>
        <v>48</v>
      </c>
      <c r="N26" s="32"/>
      <c r="O26" s="32">
        <v>14</v>
      </c>
      <c r="P26" s="32">
        <v>13</v>
      </c>
      <c r="Q26" s="32"/>
      <c r="R26" s="32"/>
      <c r="S26" s="33">
        <v>14</v>
      </c>
      <c r="T26" s="33">
        <v>7</v>
      </c>
      <c r="U26" s="33"/>
      <c r="V26" s="1"/>
    </row>
    <row r="27" spans="1:22" ht="21" customHeight="1">
      <c r="A27" s="34">
        <v>37800</v>
      </c>
      <c r="B27" s="35">
        <f>(SUM(C26:L26))/(SUM($C$38:$L$38))</f>
        <v>0.12214239059438275</v>
      </c>
      <c r="C27" s="27">
        <f>C26/B26</f>
        <v>0.35294117647058826</v>
      </c>
      <c r="D27" s="27">
        <f>D26/B26</f>
        <v>0.24064171122994651</v>
      </c>
      <c r="E27" s="36">
        <f>E26/B26</f>
        <v>0.1497326203208556</v>
      </c>
      <c r="F27" s="27">
        <f>F26/B26</f>
        <v>0.06951871657754011</v>
      </c>
      <c r="G27" s="27">
        <f>G26/B26</f>
        <v>0.0213903743315508</v>
      </c>
      <c r="H27" s="27">
        <f>H26/B26</f>
        <v>0.0427807486631016</v>
      </c>
      <c r="I27" s="27">
        <f>I26/B26</f>
        <v>0.0053475935828877</v>
      </c>
      <c r="J27" s="27">
        <f>J26/B26</f>
        <v>0.0374331550802139</v>
      </c>
      <c r="K27" s="27">
        <f>K26/B26</f>
        <v>0.053475935828877004</v>
      </c>
      <c r="L27" s="27">
        <f>L26/B26</f>
        <v>0.026737967914438502</v>
      </c>
      <c r="M27" s="35">
        <f>(SUM(N26:U26))/(SUM($N$38:$U$38))</f>
        <v>0.08711433756805807</v>
      </c>
      <c r="N27" s="27"/>
      <c r="O27" s="27">
        <f>O26/M26</f>
        <v>0.2916666666666667</v>
      </c>
      <c r="P27" s="27">
        <f>P26/M26</f>
        <v>0.2708333333333333</v>
      </c>
      <c r="Q27" s="27"/>
      <c r="R27" s="27"/>
      <c r="S27" s="27">
        <f>S26/M26</f>
        <v>0.2916666666666667</v>
      </c>
      <c r="T27" s="27">
        <f>T26/M26</f>
        <v>0.14583333333333334</v>
      </c>
      <c r="U27" s="27"/>
      <c r="V27" s="1"/>
    </row>
    <row r="28" spans="1:22" ht="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S28" s="2"/>
      <c r="T28" s="2"/>
      <c r="U28" s="2"/>
      <c r="V28" s="1"/>
    </row>
    <row r="29" spans="1:22" ht="21" customHeight="1">
      <c r="A29" s="30">
        <v>2004</v>
      </c>
      <c r="B29" s="31">
        <f>SUM(C29:L29)</f>
        <v>174</v>
      </c>
      <c r="C29" s="32">
        <v>41</v>
      </c>
      <c r="D29" s="32">
        <v>43</v>
      </c>
      <c r="E29" s="32">
        <v>39</v>
      </c>
      <c r="F29" s="32">
        <v>14</v>
      </c>
      <c r="G29" s="32">
        <v>5</v>
      </c>
      <c r="H29" s="32">
        <v>7</v>
      </c>
      <c r="I29" s="33">
        <v>2</v>
      </c>
      <c r="J29" s="33">
        <v>7</v>
      </c>
      <c r="K29" s="33">
        <v>10</v>
      </c>
      <c r="L29" s="33">
        <v>6</v>
      </c>
      <c r="M29" s="31">
        <f>SUM(N29:U29)</f>
        <v>89</v>
      </c>
      <c r="N29" s="32">
        <v>20</v>
      </c>
      <c r="O29" s="32">
        <v>17</v>
      </c>
      <c r="P29" s="32">
        <v>12</v>
      </c>
      <c r="Q29" s="32">
        <v>3</v>
      </c>
      <c r="R29" s="33">
        <v>13</v>
      </c>
      <c r="S29" s="33">
        <v>14</v>
      </c>
      <c r="T29" s="33">
        <v>10</v>
      </c>
      <c r="U29" s="33">
        <v>0</v>
      </c>
      <c r="V29" s="1"/>
    </row>
    <row r="30" spans="1:22" ht="21" customHeight="1">
      <c r="A30" s="34">
        <v>38164</v>
      </c>
      <c r="B30" s="35">
        <f>(SUM(C29:L29))/(SUM($C$38:$L$38))</f>
        <v>0.11365120836054866</v>
      </c>
      <c r="C30" s="27">
        <f>C29/B29</f>
        <v>0.23563218390804597</v>
      </c>
      <c r="D30" s="27">
        <f>D29/B29</f>
        <v>0.2471264367816092</v>
      </c>
      <c r="E30" s="36">
        <f>E29/B29</f>
        <v>0.22413793103448276</v>
      </c>
      <c r="F30" s="27">
        <f>F29/B29</f>
        <v>0.08045977011494253</v>
      </c>
      <c r="G30" s="27">
        <f>G29/B29</f>
        <v>0.028735632183908046</v>
      </c>
      <c r="H30" s="27">
        <f>H29/B29</f>
        <v>0.040229885057471264</v>
      </c>
      <c r="I30" s="27">
        <f>I29/B29</f>
        <v>0.011494252873563218</v>
      </c>
      <c r="J30" s="27">
        <f>J29/B29</f>
        <v>0.040229885057471264</v>
      </c>
      <c r="K30" s="27">
        <f>K29/B29</f>
        <v>0.05747126436781609</v>
      </c>
      <c r="L30" s="27">
        <f>L29/B29</f>
        <v>0.034482758620689655</v>
      </c>
      <c r="M30" s="35">
        <f>(SUM(N29:U29))/(SUM($N$38:$U$38))</f>
        <v>0.16152450090744103</v>
      </c>
      <c r="N30" s="27">
        <f>N29/M29</f>
        <v>0.2247191011235955</v>
      </c>
      <c r="O30" s="27">
        <f>O29/M29</f>
        <v>0.19101123595505617</v>
      </c>
      <c r="P30" s="27">
        <f>P29/M29</f>
        <v>0.1348314606741573</v>
      </c>
      <c r="Q30" s="27">
        <f>Q29/M29</f>
        <v>0.033707865168539325</v>
      </c>
      <c r="R30" s="27">
        <f>R29/M29</f>
        <v>0.14606741573033707</v>
      </c>
      <c r="S30" s="27">
        <f>S29/M29</f>
        <v>0.15730337078651685</v>
      </c>
      <c r="T30" s="27">
        <f>T29/M29</f>
        <v>0.11235955056179775</v>
      </c>
      <c r="U30" s="27">
        <f>U29/M29</f>
        <v>0</v>
      </c>
      <c r="V30" s="1"/>
    </row>
    <row r="31" spans="1:22" ht="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S31" s="2"/>
      <c r="T31" s="2"/>
      <c r="U31" s="2"/>
      <c r="V31" s="1"/>
    </row>
    <row r="32" spans="1:22" ht="21" customHeight="1">
      <c r="A32" s="30">
        <v>2005</v>
      </c>
      <c r="B32" s="31">
        <f>SUM(C32:L32)</f>
        <v>158</v>
      </c>
      <c r="C32" s="32">
        <v>41</v>
      </c>
      <c r="D32" s="32">
        <v>37</v>
      </c>
      <c r="E32" s="32">
        <v>39</v>
      </c>
      <c r="F32" s="32">
        <v>17</v>
      </c>
      <c r="G32" s="32">
        <v>4</v>
      </c>
      <c r="H32" s="32">
        <v>6</v>
      </c>
      <c r="I32" s="33">
        <v>1</v>
      </c>
      <c r="J32" s="33">
        <v>3</v>
      </c>
      <c r="K32" s="33">
        <v>6</v>
      </c>
      <c r="L32" s="33">
        <v>4</v>
      </c>
      <c r="M32" s="31">
        <f>SUM(N32:U32)</f>
        <v>47</v>
      </c>
      <c r="N32" s="32">
        <v>14</v>
      </c>
      <c r="O32" s="32">
        <v>8</v>
      </c>
      <c r="P32" s="32">
        <v>6</v>
      </c>
      <c r="Q32" s="32">
        <v>0</v>
      </c>
      <c r="R32" s="32">
        <v>7</v>
      </c>
      <c r="S32" s="32">
        <v>8</v>
      </c>
      <c r="T32" s="32">
        <v>4</v>
      </c>
      <c r="U32" s="32">
        <v>0</v>
      </c>
      <c r="V32" s="1"/>
    </row>
    <row r="33" spans="1:22" ht="21" customHeight="1">
      <c r="A33" s="34">
        <v>38528</v>
      </c>
      <c r="B33" s="35">
        <f>(SUM(C32:L32))/(SUM($C$38:$L$38))</f>
        <v>0.10320052253429131</v>
      </c>
      <c r="C33" s="27">
        <f>C32/B32</f>
        <v>0.25949367088607594</v>
      </c>
      <c r="D33" s="27">
        <f>D32/B32</f>
        <v>0.23417721518987342</v>
      </c>
      <c r="E33" s="36">
        <f>E32/B32</f>
        <v>0.2468354430379747</v>
      </c>
      <c r="F33" s="27">
        <f>F32/B32</f>
        <v>0.10759493670886076</v>
      </c>
      <c r="G33" s="27">
        <f>G32/B32</f>
        <v>0.02531645569620253</v>
      </c>
      <c r="H33" s="27">
        <f>H32/B32</f>
        <v>0.0379746835443038</v>
      </c>
      <c r="I33" s="27">
        <f>I32/B32</f>
        <v>0.006329113924050633</v>
      </c>
      <c r="J33" s="27">
        <f>J32/B32</f>
        <v>0.0189873417721519</v>
      </c>
      <c r="K33" s="27">
        <f>K32/B32</f>
        <v>0.0379746835443038</v>
      </c>
      <c r="L33" s="27">
        <f>L32/B32</f>
        <v>0.02531645569620253</v>
      </c>
      <c r="M33" s="35">
        <f>(SUM(N32:U32))/(SUM($N$38:$U$38))</f>
        <v>0.0852994555353902</v>
      </c>
      <c r="N33" s="27">
        <f>N32/M32</f>
        <v>0.2978723404255319</v>
      </c>
      <c r="O33" s="27">
        <f>O32/M32</f>
        <v>0.1702127659574468</v>
      </c>
      <c r="P33" s="27">
        <f>P32/M32</f>
        <v>0.1276595744680851</v>
      </c>
      <c r="Q33" s="27">
        <f>Q32/M32</f>
        <v>0</v>
      </c>
      <c r="R33" s="27">
        <f>R32/M32</f>
        <v>0.14893617021276595</v>
      </c>
      <c r="S33" s="27">
        <f>S32/M32</f>
        <v>0.1702127659574468</v>
      </c>
      <c r="T33" s="27">
        <f>T32/M32</f>
        <v>0.0851063829787234</v>
      </c>
      <c r="U33" s="27">
        <f>U32/M32</f>
        <v>0</v>
      </c>
      <c r="V33" s="1"/>
    </row>
    <row r="34" spans="1:22" ht="6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S34" s="2"/>
      <c r="T34" s="2"/>
      <c r="U34" s="2"/>
      <c r="V34" s="1"/>
    </row>
    <row r="35" spans="1:22" ht="21" customHeight="1">
      <c r="A35" s="30">
        <v>2006</v>
      </c>
      <c r="B35" s="31">
        <f>SUM(C35:L35)</f>
        <v>157</v>
      </c>
      <c r="C35" s="32">
        <v>47</v>
      </c>
      <c r="D35" s="32">
        <v>33</v>
      </c>
      <c r="E35" s="32">
        <v>27</v>
      </c>
      <c r="F35" s="32">
        <v>17</v>
      </c>
      <c r="G35" s="32">
        <v>5</v>
      </c>
      <c r="H35" s="32">
        <v>8</v>
      </c>
      <c r="I35" s="33">
        <v>3</v>
      </c>
      <c r="J35" s="33">
        <v>6</v>
      </c>
      <c r="K35" s="33">
        <v>7</v>
      </c>
      <c r="L35" s="33">
        <v>4</v>
      </c>
      <c r="M35" s="31">
        <f>SUM(N35:U35)</f>
        <v>70</v>
      </c>
      <c r="N35" s="32">
        <v>9</v>
      </c>
      <c r="O35" s="32">
        <v>14</v>
      </c>
      <c r="P35" s="32">
        <v>11</v>
      </c>
      <c r="Q35" s="32">
        <v>2</v>
      </c>
      <c r="R35" s="32">
        <v>21</v>
      </c>
      <c r="S35" s="32">
        <v>9</v>
      </c>
      <c r="T35" s="32">
        <v>4</v>
      </c>
      <c r="U35" s="32">
        <v>0</v>
      </c>
      <c r="V35" s="1"/>
    </row>
    <row r="36" spans="1:22" ht="21" customHeight="1">
      <c r="A36" s="34">
        <v>38892</v>
      </c>
      <c r="B36" s="35">
        <f>(SUM(C35:L35))/(SUM($C$38:$L$38))</f>
        <v>0.10254735467015023</v>
      </c>
      <c r="C36" s="27">
        <f>C35/B35</f>
        <v>0.29936305732484075</v>
      </c>
      <c r="D36" s="27">
        <f>D35/B35</f>
        <v>0.21019108280254778</v>
      </c>
      <c r="E36" s="36">
        <f>E35/B35</f>
        <v>0.17197452229299362</v>
      </c>
      <c r="F36" s="27">
        <f>F35/B35</f>
        <v>0.10828025477707007</v>
      </c>
      <c r="G36" s="27">
        <f>G35/B35</f>
        <v>0.03184713375796178</v>
      </c>
      <c r="H36" s="27">
        <f>H35/B35</f>
        <v>0.050955414012738856</v>
      </c>
      <c r="I36" s="27">
        <f>I35/B35</f>
        <v>0.01910828025477707</v>
      </c>
      <c r="J36" s="27">
        <f>J35/B35</f>
        <v>0.03821656050955414</v>
      </c>
      <c r="K36" s="27">
        <f>K35/B35</f>
        <v>0.044585987261146494</v>
      </c>
      <c r="L36" s="27">
        <f>L35/B35</f>
        <v>0.025477707006369428</v>
      </c>
      <c r="M36" s="35">
        <f>(SUM(N35:U35))/(SUM($N$38:$U$38))</f>
        <v>0.12704174228675136</v>
      </c>
      <c r="N36" s="27">
        <f>N35/M35</f>
        <v>0.12857142857142856</v>
      </c>
      <c r="O36" s="27">
        <f>O35/M35</f>
        <v>0.2</v>
      </c>
      <c r="P36" s="27">
        <f>P35/M35</f>
        <v>0.15714285714285714</v>
      </c>
      <c r="Q36" s="27">
        <f>Q35/M35</f>
        <v>0.02857142857142857</v>
      </c>
      <c r="R36" s="27">
        <f>R35/M35</f>
        <v>0.3</v>
      </c>
      <c r="S36" s="27">
        <f>S35/M35</f>
        <v>0.12857142857142856</v>
      </c>
      <c r="T36" s="27">
        <f>T35/M35</f>
        <v>0.05714285714285714</v>
      </c>
      <c r="U36" s="27">
        <f>U35/M35</f>
        <v>0</v>
      </c>
      <c r="V36" s="1"/>
    </row>
    <row r="37" spans="1:22" ht="6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S37" s="2"/>
      <c r="T37" s="2"/>
      <c r="U37" s="2"/>
      <c r="V37" s="1"/>
    </row>
    <row r="38" spans="1:22" ht="21" customHeight="1">
      <c r="A38" s="22" t="s">
        <v>854</v>
      </c>
      <c r="B38" s="23">
        <f>B5+B8+B11+B14+B17+B20+B23+B26+B29+B32+B35</f>
        <v>1531</v>
      </c>
      <c r="C38" s="24">
        <f>C5+C8+C11+C14+C17+C20+C23+C26+C29+C32+C35</f>
        <v>513</v>
      </c>
      <c r="D38" s="24">
        <f aca="true" t="shared" si="0" ref="D38:L38">D5+D8+D11+D14+D17+D20+D23+D26+D29+D32+D35</f>
        <v>380</v>
      </c>
      <c r="E38" s="24">
        <f t="shared" si="0"/>
        <v>282</v>
      </c>
      <c r="F38" s="24">
        <f t="shared" si="0"/>
        <v>115</v>
      </c>
      <c r="G38" s="24">
        <f t="shared" si="0"/>
        <v>18</v>
      </c>
      <c r="H38" s="24">
        <f t="shared" si="0"/>
        <v>29</v>
      </c>
      <c r="I38" s="24">
        <f t="shared" si="0"/>
        <v>7</v>
      </c>
      <c r="J38" s="24">
        <f t="shared" si="0"/>
        <v>76</v>
      </c>
      <c r="K38" s="24">
        <f t="shared" si="0"/>
        <v>80</v>
      </c>
      <c r="L38" s="24">
        <f t="shared" si="0"/>
        <v>31</v>
      </c>
      <c r="M38" s="23">
        <f>M5+M8+M11+M14+M17+M20+M23+M26+M29+M32+M35</f>
        <v>551</v>
      </c>
      <c r="N38" s="24">
        <f>N5+N8+N11+N14+N17+N20+N23+N26+N29+N32+N35</f>
        <v>43</v>
      </c>
      <c r="O38" s="24">
        <f aca="true" t="shared" si="1" ref="O38:U38">O5+O8+O11+O14+O17+O20+O23+O26+O29+O32+O35</f>
        <v>196</v>
      </c>
      <c r="P38" s="24">
        <f t="shared" si="1"/>
        <v>91</v>
      </c>
      <c r="Q38" s="24">
        <f t="shared" si="1"/>
        <v>5</v>
      </c>
      <c r="R38" s="24">
        <f t="shared" si="1"/>
        <v>41</v>
      </c>
      <c r="S38" s="24">
        <f t="shared" si="1"/>
        <v>107</v>
      </c>
      <c r="T38" s="24">
        <f t="shared" si="1"/>
        <v>68</v>
      </c>
      <c r="U38" s="24">
        <f t="shared" si="1"/>
        <v>0</v>
      </c>
      <c r="V38" s="1"/>
    </row>
    <row r="39" spans="1:22" ht="21" customHeight="1">
      <c r="A39" s="25"/>
      <c r="B39" s="26"/>
      <c r="C39" s="27">
        <f>C38/B38</f>
        <v>0.3350751143043762</v>
      </c>
      <c r="D39" s="27">
        <f>D38/B38</f>
        <v>0.248203788373612</v>
      </c>
      <c r="E39" s="27">
        <f>E38/B38</f>
        <v>0.18419333768778576</v>
      </c>
      <c r="F39" s="27">
        <f>F38/B38</f>
        <v>0.07511430437622468</v>
      </c>
      <c r="G39" s="27">
        <f>G38/B38</f>
        <v>0.011757021554539516</v>
      </c>
      <c r="H39" s="27">
        <f>H38/B38</f>
        <v>0.018941868060091443</v>
      </c>
      <c r="I39" s="27">
        <f>I38/B38</f>
        <v>0.0045721750489875895</v>
      </c>
      <c r="J39" s="27">
        <f>J38/B38</f>
        <v>0.049640757674722404</v>
      </c>
      <c r="K39" s="27">
        <f>K38/B38</f>
        <v>0.05225342913128674</v>
      </c>
      <c r="L39" s="27">
        <f>L38/B38</f>
        <v>0.020248203788373612</v>
      </c>
      <c r="M39" s="26"/>
      <c r="N39" s="27">
        <f>N38/M38</f>
        <v>0.0780399274047187</v>
      </c>
      <c r="O39" s="27">
        <f>O38/M38</f>
        <v>0.35571687840290384</v>
      </c>
      <c r="P39" s="27">
        <f>P38/M38</f>
        <v>0.16515426497277677</v>
      </c>
      <c r="Q39" s="27">
        <f>Q38/M38</f>
        <v>0.009074410163339383</v>
      </c>
      <c r="R39" s="27">
        <f>R38/M38</f>
        <v>0.07441016333938294</v>
      </c>
      <c r="S39" s="27">
        <f>S38/M38</f>
        <v>0.19419237749546278</v>
      </c>
      <c r="T39" s="27">
        <f>T38/M38</f>
        <v>0.12341197822141561</v>
      </c>
      <c r="U39" s="27">
        <f>U38/M38</f>
        <v>0</v>
      </c>
      <c r="V39" s="45"/>
    </row>
    <row r="40" spans="1:22" ht="6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S40" s="2"/>
      <c r="T40" s="2"/>
      <c r="U40" s="2"/>
      <c r="V40" s="1"/>
    </row>
    <row r="41" spans="1:22" ht="40.5" customHeight="1">
      <c r="A41" s="89" t="s">
        <v>1482</v>
      </c>
      <c r="B41" s="28">
        <f>B38/11</f>
        <v>139.1818181818182</v>
      </c>
      <c r="C41" s="29">
        <f>C38/11</f>
        <v>46.63636363636363</v>
      </c>
      <c r="D41" s="29">
        <f aca="true" t="shared" si="2" ref="D41:U41">D38/11</f>
        <v>34.54545454545455</v>
      </c>
      <c r="E41" s="29">
        <f t="shared" si="2"/>
        <v>25.636363636363637</v>
      </c>
      <c r="F41" s="29">
        <f t="shared" si="2"/>
        <v>10.454545454545455</v>
      </c>
      <c r="G41" s="29">
        <f t="shared" si="2"/>
        <v>1.6363636363636365</v>
      </c>
      <c r="H41" s="29">
        <f t="shared" si="2"/>
        <v>2.6363636363636362</v>
      </c>
      <c r="I41" s="29">
        <f t="shared" si="2"/>
        <v>0.6363636363636364</v>
      </c>
      <c r="J41" s="29">
        <f t="shared" si="2"/>
        <v>6.909090909090909</v>
      </c>
      <c r="K41" s="29">
        <f t="shared" si="2"/>
        <v>7.2727272727272725</v>
      </c>
      <c r="L41" s="29">
        <f t="shared" si="2"/>
        <v>2.8181818181818183</v>
      </c>
      <c r="M41" s="28">
        <f>M38/11</f>
        <v>50.09090909090909</v>
      </c>
      <c r="N41" s="29">
        <f t="shared" si="2"/>
        <v>3.909090909090909</v>
      </c>
      <c r="O41" s="29">
        <f t="shared" si="2"/>
        <v>17.818181818181817</v>
      </c>
      <c r="P41" s="29">
        <f t="shared" si="2"/>
        <v>8.272727272727273</v>
      </c>
      <c r="Q41" s="29">
        <f t="shared" si="2"/>
        <v>0.45454545454545453</v>
      </c>
      <c r="R41" s="29">
        <f t="shared" si="2"/>
        <v>3.727272727272727</v>
      </c>
      <c r="S41" s="29">
        <f t="shared" si="2"/>
        <v>9.727272727272727</v>
      </c>
      <c r="T41" s="29">
        <f t="shared" si="2"/>
        <v>6.181818181818182</v>
      </c>
      <c r="U41" s="29">
        <f t="shared" si="2"/>
        <v>0</v>
      </c>
      <c r="V41" s="1"/>
    </row>
    <row r="42" spans="1:22" ht="6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1"/>
    </row>
    <row r="43" spans="1:22" ht="23.25">
      <c r="A43" s="43" t="s">
        <v>853</v>
      </c>
      <c r="B43" s="40" t="s">
        <v>851</v>
      </c>
      <c r="C43" s="39">
        <f>SUM(C38:H38)</f>
        <v>1337</v>
      </c>
      <c r="D43" s="42">
        <f>C43/B38</f>
        <v>0.8732854343566296</v>
      </c>
      <c r="E43" s="1"/>
      <c r="F43" s="1"/>
      <c r="G43" s="1"/>
      <c r="H43" s="1"/>
      <c r="I43" s="40" t="s">
        <v>852</v>
      </c>
      <c r="J43" s="41">
        <f>SUM(I38:L38)</f>
        <v>194</v>
      </c>
      <c r="K43" s="42">
        <f>J43/B38</f>
        <v>0.12671456564337036</v>
      </c>
      <c r="L43" s="1"/>
      <c r="M43" s="99" t="s">
        <v>1208</v>
      </c>
      <c r="N43" s="100"/>
      <c r="O43" s="39">
        <f>SUM(N38:Q38)</f>
        <v>335</v>
      </c>
      <c r="P43" s="42">
        <f>O43/M38</f>
        <v>0.6079854809437386</v>
      </c>
      <c r="R43" s="99" t="s">
        <v>1209</v>
      </c>
      <c r="S43" s="100"/>
      <c r="T43" s="41">
        <f>SUM(R38:U38)</f>
        <v>216</v>
      </c>
      <c r="U43" s="42">
        <f>T43/M38</f>
        <v>0.39201451905626133</v>
      </c>
      <c r="V43" s="1"/>
    </row>
    <row r="44" spans="1:22" ht="0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ht="12.75" hidden="1"/>
    <row r="46" ht="12.75" hidden="1"/>
    <row r="47" ht="12.75" hidden="1"/>
  </sheetData>
  <sheetProtection/>
  <mergeCells count="4">
    <mergeCell ref="B2:L2"/>
    <mergeCell ref="M2:U2"/>
    <mergeCell ref="M43:N43"/>
    <mergeCell ref="R43:S43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C8" sqref="C8"/>
    </sheetView>
  </sheetViews>
  <sheetFormatPr defaultColWidth="9.00390625" defaultRowHeight="12.75" zeroHeight="1"/>
  <cols>
    <col min="1" max="1" width="9.875" style="0" bestFit="1" customWidth="1"/>
    <col min="2" max="2" width="6.625" style="0" bestFit="1" customWidth="1"/>
    <col min="3" max="4" width="43.625" style="0" customWidth="1"/>
    <col min="5" max="5" width="13.125" style="0" bestFit="1" customWidth="1"/>
    <col min="6" max="6" width="0.12890625" style="0" customWidth="1"/>
    <col min="7" max="16384" width="0" style="0" hidden="1" customWidth="1"/>
  </cols>
  <sheetData>
    <row r="1" spans="1:6" s="5" customFormat="1" ht="21" customHeight="1">
      <c r="A1" s="91" t="s">
        <v>1373</v>
      </c>
      <c r="B1" s="91"/>
      <c r="C1" s="91"/>
      <c r="D1" s="91"/>
      <c r="E1" s="91"/>
      <c r="F1" s="67"/>
    </row>
    <row r="2" spans="1:6" s="4" customFormat="1" ht="12.75">
      <c r="A2" s="71" t="s">
        <v>1369</v>
      </c>
      <c r="B2" s="71" t="s">
        <v>1371</v>
      </c>
      <c r="C2" s="72" t="s">
        <v>851</v>
      </c>
      <c r="D2" s="71" t="s">
        <v>852</v>
      </c>
      <c r="E2" s="71" t="s">
        <v>1372</v>
      </c>
      <c r="F2" s="68"/>
    </row>
    <row r="3" spans="1:6" s="6" customFormat="1" ht="12" customHeight="1">
      <c r="A3" s="70">
        <v>35245</v>
      </c>
      <c r="B3" s="47" t="s">
        <v>48</v>
      </c>
      <c r="C3" s="75" t="s">
        <v>1374</v>
      </c>
      <c r="D3" s="75" t="s">
        <v>1374</v>
      </c>
      <c r="E3" s="74">
        <v>76</v>
      </c>
      <c r="F3" s="66"/>
    </row>
    <row r="4" spans="1:6" s="6" customFormat="1" ht="12" customHeight="1">
      <c r="A4" s="70">
        <v>35609</v>
      </c>
      <c r="B4" s="47" t="s">
        <v>52</v>
      </c>
      <c r="C4" s="73" t="s">
        <v>1358</v>
      </c>
      <c r="D4" s="73" t="s">
        <v>1359</v>
      </c>
      <c r="E4" s="74">
        <v>106</v>
      </c>
      <c r="F4" s="66"/>
    </row>
    <row r="5" spans="1:6" s="6" customFormat="1" ht="12" customHeight="1">
      <c r="A5" s="70">
        <v>35973</v>
      </c>
      <c r="B5" s="47" t="s">
        <v>55</v>
      </c>
      <c r="C5" s="73" t="s">
        <v>1360</v>
      </c>
      <c r="D5" s="73" t="s">
        <v>1361</v>
      </c>
      <c r="E5" s="74">
        <v>96</v>
      </c>
      <c r="F5" s="66"/>
    </row>
    <row r="6" spans="1:6" s="6" customFormat="1" ht="12" customHeight="1">
      <c r="A6" s="70">
        <v>36337</v>
      </c>
      <c r="B6" s="47" t="s">
        <v>58</v>
      </c>
      <c r="C6" s="73" t="s">
        <v>1362</v>
      </c>
      <c r="D6" s="74" t="s">
        <v>1363</v>
      </c>
      <c r="E6" s="74">
        <v>120</v>
      </c>
      <c r="F6" s="66"/>
    </row>
    <row r="7" spans="1:6" s="6" customFormat="1" ht="12" customHeight="1">
      <c r="A7" s="70">
        <v>36701</v>
      </c>
      <c r="B7" s="47" t="s">
        <v>62</v>
      </c>
      <c r="C7" s="73" t="s">
        <v>1364</v>
      </c>
      <c r="D7" s="73" t="s">
        <v>1365</v>
      </c>
      <c r="E7" s="74">
        <v>131</v>
      </c>
      <c r="F7" s="66"/>
    </row>
    <row r="8" spans="1:6" s="6" customFormat="1" ht="12" customHeight="1">
      <c r="A8" s="70">
        <v>37072</v>
      </c>
      <c r="B8" s="47" t="s">
        <v>63</v>
      </c>
      <c r="C8" s="74" t="s">
        <v>1363</v>
      </c>
      <c r="D8" s="73" t="s">
        <v>1366</v>
      </c>
      <c r="E8" s="74">
        <v>153</v>
      </c>
      <c r="F8" s="66"/>
    </row>
    <row r="9" spans="1:6" s="6" customFormat="1" ht="12" customHeight="1">
      <c r="A9" s="70">
        <v>37436</v>
      </c>
      <c r="B9" s="47" t="s">
        <v>66</v>
      </c>
      <c r="C9" s="73" t="s">
        <v>1367</v>
      </c>
      <c r="D9" s="73" t="s">
        <v>1368</v>
      </c>
      <c r="E9" s="74">
        <v>173</v>
      </c>
      <c r="F9" s="66"/>
    </row>
    <row r="10" spans="1:6" s="6" customFormat="1" ht="12" customHeight="1">
      <c r="A10" s="70">
        <v>37800</v>
      </c>
      <c r="B10" s="47" t="s">
        <v>69</v>
      </c>
      <c r="C10" s="74" t="s">
        <v>1363</v>
      </c>
      <c r="D10" s="74" t="s">
        <v>1363</v>
      </c>
      <c r="E10" s="74">
        <v>187</v>
      </c>
      <c r="F10" s="66"/>
    </row>
    <row r="11" spans="1:6" s="6" customFormat="1" ht="12" customHeight="1">
      <c r="A11" s="70">
        <v>38164</v>
      </c>
      <c r="B11" s="47" t="s">
        <v>72</v>
      </c>
      <c r="C11" s="74" t="s">
        <v>1363</v>
      </c>
      <c r="D11" s="73" t="s">
        <v>1370</v>
      </c>
      <c r="E11" s="74">
        <v>174</v>
      </c>
      <c r="F11" s="66"/>
    </row>
    <row r="12" spans="1:6" s="6" customFormat="1" ht="12" customHeight="1">
      <c r="A12" s="70">
        <v>38528</v>
      </c>
      <c r="B12" s="47" t="s">
        <v>75</v>
      </c>
      <c r="C12" s="74" t="s">
        <v>1363</v>
      </c>
      <c r="D12" s="74" t="s">
        <v>1363</v>
      </c>
      <c r="E12" s="74">
        <v>158</v>
      </c>
      <c r="F12" s="66"/>
    </row>
    <row r="13" spans="1:6" s="6" customFormat="1" ht="12" customHeight="1">
      <c r="A13" s="70">
        <v>38892</v>
      </c>
      <c r="B13" s="47" t="s">
        <v>77</v>
      </c>
      <c r="C13" s="74" t="s">
        <v>1363</v>
      </c>
      <c r="D13" s="74" t="s">
        <v>1363</v>
      </c>
      <c r="E13" s="74">
        <v>157</v>
      </c>
      <c r="F13" s="66"/>
    </row>
    <row r="14" ht="3.75" customHeight="1">
      <c r="F14" s="1"/>
    </row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</sheetData>
  <sheetProtection/>
  <mergeCells count="1">
    <mergeCell ref="A1:E1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C14" sqref="C14"/>
    </sheetView>
  </sheetViews>
  <sheetFormatPr defaultColWidth="9.00390625" defaultRowHeight="12.75" zeroHeight="1"/>
  <cols>
    <col min="10" max="10" width="6.375" style="0" customWidth="1"/>
    <col min="11" max="16384" width="9.125" style="0" hidden="1" customWidth="1"/>
  </cols>
  <sheetData>
    <row r="1" spans="1:10" s="80" customFormat="1" ht="10.5" customHeight="1">
      <c r="A1" s="76"/>
      <c r="B1" s="77" t="s">
        <v>1470</v>
      </c>
      <c r="C1" s="78" t="s">
        <v>1471</v>
      </c>
      <c r="D1" s="79"/>
      <c r="E1" s="79"/>
      <c r="F1" s="79"/>
      <c r="G1" s="79"/>
      <c r="H1" s="79"/>
      <c r="I1" s="79"/>
      <c r="J1" s="79"/>
    </row>
    <row r="2" spans="1:10" s="80" customFormat="1" ht="10.5" customHeight="1">
      <c r="A2" s="76"/>
      <c r="B2" s="77"/>
      <c r="C2" s="78"/>
      <c r="D2" s="79"/>
      <c r="E2" s="79"/>
      <c r="F2" s="79"/>
      <c r="G2" s="79"/>
      <c r="H2" s="79"/>
      <c r="I2" s="79"/>
      <c r="J2" s="79"/>
    </row>
    <row r="3" spans="1:10" s="80" customFormat="1" ht="10.5" customHeight="1">
      <c r="A3" s="81">
        <v>1996</v>
      </c>
      <c r="B3" s="81">
        <v>76</v>
      </c>
      <c r="C3" s="81">
        <v>26</v>
      </c>
      <c r="D3" s="79"/>
      <c r="E3" s="79"/>
      <c r="F3" s="79"/>
      <c r="G3" s="79"/>
      <c r="H3" s="79"/>
      <c r="I3" s="79"/>
      <c r="J3" s="79"/>
    </row>
    <row r="4" spans="1:10" s="80" customFormat="1" ht="10.5" customHeight="1">
      <c r="A4" s="81">
        <v>1997</v>
      </c>
      <c r="B4" s="81">
        <v>106</v>
      </c>
      <c r="C4" s="81">
        <v>29</v>
      </c>
      <c r="D4" s="79"/>
      <c r="E4" s="79"/>
      <c r="F4" s="79"/>
      <c r="G4" s="79"/>
      <c r="H4" s="79"/>
      <c r="I4" s="79"/>
      <c r="J4" s="79"/>
    </row>
    <row r="5" spans="1:10" s="80" customFormat="1" ht="10.5" customHeight="1">
      <c r="A5" s="81">
        <v>1998</v>
      </c>
      <c r="B5" s="81">
        <v>96</v>
      </c>
      <c r="C5" s="81">
        <v>19</v>
      </c>
      <c r="D5" s="79"/>
      <c r="E5" s="79"/>
      <c r="F5" s="79"/>
      <c r="G5" s="79"/>
      <c r="H5" s="79"/>
      <c r="I5" s="79"/>
      <c r="J5" s="79"/>
    </row>
    <row r="6" spans="1:10" s="80" customFormat="1" ht="10.5" customHeight="1">
      <c r="A6" s="81">
        <v>1999</v>
      </c>
      <c r="B6" s="81">
        <v>120</v>
      </c>
      <c r="C6" s="81">
        <v>80</v>
      </c>
      <c r="D6" s="79"/>
      <c r="E6" s="79"/>
      <c r="F6" s="79"/>
      <c r="G6" s="79"/>
      <c r="H6" s="79"/>
      <c r="I6" s="79"/>
      <c r="J6" s="79"/>
    </row>
    <row r="7" spans="1:10" s="80" customFormat="1" ht="10.5" customHeight="1">
      <c r="A7" s="81">
        <v>2000</v>
      </c>
      <c r="B7" s="81">
        <v>131</v>
      </c>
      <c r="C7" s="81">
        <v>57</v>
      </c>
      <c r="D7" s="79"/>
      <c r="E7" s="79"/>
      <c r="F7" s="79"/>
      <c r="G7" s="79"/>
      <c r="H7" s="79"/>
      <c r="I7" s="79"/>
      <c r="J7" s="79"/>
    </row>
    <row r="8" spans="1:10" s="80" customFormat="1" ht="10.5" customHeight="1">
      <c r="A8" s="81">
        <v>2001</v>
      </c>
      <c r="B8" s="81">
        <v>153</v>
      </c>
      <c r="C8" s="81">
        <v>44</v>
      </c>
      <c r="D8" s="79"/>
      <c r="E8" s="79"/>
      <c r="F8" s="79"/>
      <c r="G8" s="79"/>
      <c r="H8" s="79"/>
      <c r="I8" s="79"/>
      <c r="J8" s="79"/>
    </row>
    <row r="9" spans="1:10" s="80" customFormat="1" ht="10.5" customHeight="1">
      <c r="A9" s="81">
        <v>2002</v>
      </c>
      <c r="B9" s="81">
        <v>173</v>
      </c>
      <c r="C9" s="81">
        <v>42</v>
      </c>
      <c r="D9" s="79"/>
      <c r="E9" s="79"/>
      <c r="F9" s="79"/>
      <c r="G9" s="79"/>
      <c r="H9" s="79"/>
      <c r="I9" s="79"/>
      <c r="J9" s="79"/>
    </row>
    <row r="10" spans="1:10" s="80" customFormat="1" ht="10.5" customHeight="1">
      <c r="A10" s="81">
        <v>2003</v>
      </c>
      <c r="B10" s="81">
        <v>187</v>
      </c>
      <c r="C10" s="81">
        <v>48</v>
      </c>
      <c r="D10" s="79"/>
      <c r="E10" s="79"/>
      <c r="F10" s="79"/>
      <c r="G10" s="79"/>
      <c r="H10" s="79"/>
      <c r="I10" s="79"/>
      <c r="J10" s="79"/>
    </row>
    <row r="11" spans="1:10" s="80" customFormat="1" ht="10.5" customHeight="1">
      <c r="A11" s="81">
        <v>2004</v>
      </c>
      <c r="B11" s="81">
        <v>174</v>
      </c>
      <c r="C11" s="81">
        <v>89</v>
      </c>
      <c r="D11" s="79"/>
      <c r="E11" s="79"/>
      <c r="F11" s="79"/>
      <c r="G11" s="79"/>
      <c r="H11" s="79"/>
      <c r="I11" s="79"/>
      <c r="J11" s="79"/>
    </row>
    <row r="12" spans="1:10" s="80" customFormat="1" ht="10.5" customHeight="1">
      <c r="A12" s="81">
        <v>2005</v>
      </c>
      <c r="B12" s="81">
        <v>158</v>
      </c>
      <c r="C12" s="81">
        <v>47</v>
      </c>
      <c r="D12" s="79"/>
      <c r="E12" s="79"/>
      <c r="F12" s="79"/>
      <c r="G12" s="79"/>
      <c r="H12" s="79"/>
      <c r="I12" s="79"/>
      <c r="J12" s="79"/>
    </row>
    <row r="13" spans="1:10" s="80" customFormat="1" ht="10.5" customHeight="1">
      <c r="A13" s="81">
        <v>2006</v>
      </c>
      <c r="B13" s="81">
        <v>157</v>
      </c>
      <c r="C13" s="81">
        <v>70</v>
      </c>
      <c r="D13" s="79"/>
      <c r="E13" s="79"/>
      <c r="F13" s="79"/>
      <c r="G13" s="79"/>
      <c r="H13" s="79"/>
      <c r="I13" s="79"/>
      <c r="J13" s="79"/>
    </row>
    <row r="14" spans="1:10" s="80" customFormat="1" ht="10.5" customHeight="1">
      <c r="A14" s="79"/>
      <c r="B14" s="78">
        <f>SUM(B4:B13)</f>
        <v>1455</v>
      </c>
      <c r="C14" s="78">
        <f>SUM(C4:C13)</f>
        <v>525</v>
      </c>
      <c r="D14" s="79"/>
      <c r="E14" s="79"/>
      <c r="F14" s="79"/>
      <c r="G14" s="79"/>
      <c r="H14" s="79"/>
      <c r="I14" s="79"/>
      <c r="J14" s="79"/>
    </row>
    <row r="15" spans="1:10" s="80" customFormat="1" ht="10.5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</row>
    <row r="16" spans="1:10" s="80" customFormat="1" ht="10.5" customHeight="1">
      <c r="A16" s="79"/>
      <c r="B16" s="79"/>
      <c r="C16" s="79"/>
      <c r="D16" s="79"/>
      <c r="E16" s="79"/>
      <c r="F16" s="79"/>
      <c r="G16" s="79"/>
      <c r="H16" s="79"/>
      <c r="I16" s="79"/>
      <c r="J16" s="79"/>
    </row>
    <row r="17" spans="1:10" s="80" customFormat="1" ht="10.5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</row>
    <row r="18" spans="1:10" s="80" customFormat="1" ht="10.5" customHeight="1">
      <c r="A18" s="79"/>
      <c r="B18" s="79"/>
      <c r="C18" s="79"/>
      <c r="D18" s="79"/>
      <c r="E18" s="79"/>
      <c r="F18" s="79"/>
      <c r="G18" s="79"/>
      <c r="H18" s="79"/>
      <c r="I18" s="79"/>
      <c r="J18" s="79"/>
    </row>
    <row r="19" spans="1:10" s="80" customFormat="1" ht="10.5" customHeight="1">
      <c r="A19" s="79"/>
      <c r="B19" s="79"/>
      <c r="C19" s="79"/>
      <c r="D19" s="79"/>
      <c r="E19" s="79"/>
      <c r="F19" s="79"/>
      <c r="G19" s="79"/>
      <c r="H19" s="79"/>
      <c r="I19" s="79"/>
      <c r="J19" s="79"/>
    </row>
    <row r="20" spans="1:10" s="80" customFormat="1" ht="10.5" customHeight="1">
      <c r="A20" s="79"/>
      <c r="B20" s="79"/>
      <c r="C20" s="79"/>
      <c r="D20" s="79"/>
      <c r="E20" s="79"/>
      <c r="F20" s="79"/>
      <c r="G20" s="79"/>
      <c r="H20" s="79"/>
      <c r="I20" s="79"/>
      <c r="J20" s="79"/>
    </row>
    <row r="21" spans="1:10" s="80" customFormat="1" ht="10.5" customHeight="1">
      <c r="A21" s="79"/>
      <c r="B21" s="79"/>
      <c r="C21" s="79"/>
      <c r="D21" s="79"/>
      <c r="E21" s="79"/>
      <c r="F21" s="79"/>
      <c r="G21" s="79"/>
      <c r="H21" s="79"/>
      <c r="I21" s="79"/>
      <c r="J21" s="79"/>
    </row>
    <row r="22" spans="1:10" s="80" customFormat="1" ht="10.5" customHeight="1">
      <c r="A22" s="79"/>
      <c r="B22" s="79"/>
      <c r="C22" s="79"/>
      <c r="D22" s="79"/>
      <c r="E22" s="79"/>
      <c r="F22" s="79"/>
      <c r="G22" s="79"/>
      <c r="H22" s="79"/>
      <c r="I22" s="79"/>
      <c r="J22" s="79"/>
    </row>
    <row r="23" spans="1:10" s="80" customFormat="1" ht="10.5" customHeight="1">
      <c r="A23" s="79"/>
      <c r="B23" s="79"/>
      <c r="C23" s="79"/>
      <c r="D23" s="79"/>
      <c r="E23" s="79"/>
      <c r="F23" s="79"/>
      <c r="G23" s="79"/>
      <c r="H23" s="79"/>
      <c r="I23" s="79"/>
      <c r="J23" s="79"/>
    </row>
    <row r="24" spans="1:10" s="80" customFormat="1" ht="10.5" customHeight="1">
      <c r="A24" s="79"/>
      <c r="B24" s="79"/>
      <c r="C24" s="79"/>
      <c r="D24" s="79"/>
      <c r="E24" s="79"/>
      <c r="F24" s="79"/>
      <c r="G24" s="79"/>
      <c r="H24" s="79"/>
      <c r="I24" s="79"/>
      <c r="J24" s="79"/>
    </row>
    <row r="25" spans="1:10" s="80" customFormat="1" ht="10.5" customHeight="1">
      <c r="A25" s="79"/>
      <c r="B25" s="79"/>
      <c r="C25" s="79"/>
      <c r="D25" s="79"/>
      <c r="E25" s="79"/>
      <c r="F25" s="79"/>
      <c r="G25" s="79"/>
      <c r="H25" s="79"/>
      <c r="I25" s="79"/>
      <c r="J25" s="79"/>
    </row>
    <row r="26" spans="1:10" ht="12.75">
      <c r="A26" s="79"/>
      <c r="B26" s="79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6.7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68" t="s">
        <v>1472</v>
      </c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68" t="s">
        <v>1473</v>
      </c>
      <c r="C34" s="1"/>
      <c r="D34" s="1"/>
      <c r="E34" s="1"/>
      <c r="F34" s="1"/>
      <c r="G34" s="1"/>
      <c r="H34" s="1"/>
      <c r="I34" s="1"/>
      <c r="J34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240" verticalDpi="24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Malisek a spol.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Drahos</dc:creator>
  <cp:keywords/>
  <dc:description/>
  <cp:lastModifiedBy>Menta</cp:lastModifiedBy>
  <cp:lastPrinted>2006-06-26T15:18:29Z</cp:lastPrinted>
  <dcterms:created xsi:type="dcterms:W3CDTF">1999-01-26T15:25:35Z</dcterms:created>
  <dcterms:modified xsi:type="dcterms:W3CDTF">2007-07-24T10:58:44Z</dcterms:modified>
  <cp:category/>
  <cp:version/>
  <cp:contentType/>
  <cp:contentStatus/>
</cp:coreProperties>
</file>