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5" yWindow="5265" windowWidth="15420" windowHeight="2910" tabRatio="845"/>
  </bookViews>
  <sheets>
    <sheet name="absolútne poradie HK" sheetId="21" r:id="rId1"/>
    <sheet name="kategórie" sheetId="24" r:id="rId2"/>
    <sheet name="absolútny počet bežcov" sheetId="23" r:id="rId3"/>
    <sheet name="traťové rekordy" sheetId="25" r:id="rId4"/>
    <sheet name="počet bežcov-graf" sheetId="27" r:id="rId5"/>
    <sheet name="teplota" sheetId="30" r:id="rId6"/>
  </sheets>
  <definedNames>
    <definedName name="_xlnm._FilterDatabase" localSheetId="0" hidden="1">'absolútne poradie HK'!$A$2:$J$1352</definedName>
    <definedName name="_xlnm._FilterDatabase" localSheetId="1" hidden="1">kategórie!$A$2:$G$16</definedName>
    <definedName name="_xlnm._FilterDatabase" localSheetId="3" hidden="1">'traťové rekordy'!$B$2:$E$18</definedName>
    <definedName name="HK">#REF!</definedName>
    <definedName name="ZK">#REF!</definedName>
  </definedNames>
  <calcPr calcId="124519"/>
</workbook>
</file>

<file path=xl/calcChain.xml><?xml version="1.0" encoding="utf-8"?>
<calcChain xmlns="http://schemas.openxmlformats.org/spreadsheetml/2006/main">
  <c r="J7" i="21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J693"/>
  <c r="J694"/>
  <c r="J695"/>
  <c r="J696"/>
  <c r="J697"/>
  <c r="J698"/>
  <c r="J699"/>
  <c r="J700"/>
  <c r="J701"/>
  <c r="J702"/>
  <c r="J703"/>
  <c r="J704"/>
  <c r="J705"/>
  <c r="J706"/>
  <c r="J707"/>
  <c r="J708"/>
  <c r="J709"/>
  <c r="J710"/>
  <c r="J711"/>
  <c r="J712"/>
  <c r="J713"/>
  <c r="J714"/>
  <c r="J715"/>
  <c r="J716"/>
  <c r="J717"/>
  <c r="J718"/>
  <c r="J719"/>
  <c r="J720"/>
  <c r="J721"/>
  <c r="J722"/>
  <c r="J723"/>
  <c r="J724"/>
  <c r="J725"/>
  <c r="J726"/>
  <c r="J727"/>
  <c r="J728"/>
  <c r="J729"/>
  <c r="J730"/>
  <c r="J731"/>
  <c r="J732"/>
  <c r="J733"/>
  <c r="J734"/>
  <c r="J735"/>
  <c r="J736"/>
  <c r="J737"/>
  <c r="J738"/>
  <c r="J739"/>
  <c r="J740"/>
  <c r="J741"/>
  <c r="J742"/>
  <c r="J743"/>
  <c r="J744"/>
  <c r="J745"/>
  <c r="J746"/>
  <c r="J747"/>
  <c r="J748"/>
  <c r="J749"/>
  <c r="J750"/>
  <c r="J751"/>
  <c r="J752"/>
  <c r="J753"/>
  <c r="J754"/>
  <c r="J755"/>
  <c r="J756"/>
  <c r="J757"/>
  <c r="J758"/>
  <c r="J759"/>
  <c r="J760"/>
  <c r="J761"/>
  <c r="J762"/>
  <c r="J763"/>
  <c r="J764"/>
  <c r="J765"/>
  <c r="J766"/>
  <c r="J767"/>
  <c r="J768"/>
  <c r="J769"/>
  <c r="J770"/>
  <c r="J771"/>
  <c r="J772"/>
  <c r="J773"/>
  <c r="J774"/>
  <c r="J775"/>
  <c r="J776"/>
  <c r="J777"/>
  <c r="J778"/>
  <c r="J779"/>
  <c r="J780"/>
  <c r="J781"/>
  <c r="J782"/>
  <c r="J783"/>
  <c r="J784"/>
  <c r="J785"/>
  <c r="J786"/>
  <c r="J787"/>
  <c r="J788"/>
  <c r="J789"/>
  <c r="J790"/>
  <c r="J791"/>
  <c r="J792"/>
  <c r="J793"/>
  <c r="J794"/>
  <c r="J795"/>
  <c r="J796"/>
  <c r="J797"/>
  <c r="J798"/>
  <c r="J799"/>
  <c r="J800"/>
  <c r="J801"/>
  <c r="J802"/>
  <c r="J803"/>
  <c r="J804"/>
  <c r="J805"/>
  <c r="J806"/>
  <c r="J807"/>
  <c r="J808"/>
  <c r="J809"/>
  <c r="J810"/>
  <c r="J811"/>
  <c r="J812"/>
  <c r="J813"/>
  <c r="J814"/>
  <c r="J815"/>
  <c r="J816"/>
  <c r="J817"/>
  <c r="J818"/>
  <c r="J819"/>
  <c r="J820"/>
  <c r="J821"/>
  <c r="J822"/>
  <c r="J823"/>
  <c r="J824"/>
  <c r="J825"/>
  <c r="J826"/>
  <c r="J827"/>
  <c r="J828"/>
  <c r="J829"/>
  <c r="J830"/>
  <c r="J831"/>
  <c r="J832"/>
  <c r="J833"/>
  <c r="J834"/>
  <c r="J835"/>
  <c r="J836"/>
  <c r="J837"/>
  <c r="J838"/>
  <c r="J839"/>
  <c r="J840"/>
  <c r="J841"/>
  <c r="J842"/>
  <c r="J843"/>
  <c r="J844"/>
  <c r="J845"/>
  <c r="J846"/>
  <c r="J847"/>
  <c r="J848"/>
  <c r="J849"/>
  <c r="J850"/>
  <c r="J851"/>
  <c r="J852"/>
  <c r="J853"/>
  <c r="J854"/>
  <c r="J855"/>
  <c r="J856"/>
  <c r="J857"/>
  <c r="J858"/>
  <c r="J859"/>
  <c r="J860"/>
  <c r="J861"/>
  <c r="J862"/>
  <c r="J863"/>
  <c r="J864"/>
  <c r="J865"/>
  <c r="J866"/>
  <c r="J867"/>
  <c r="J868"/>
  <c r="J869"/>
  <c r="J870"/>
  <c r="J871"/>
  <c r="J872"/>
  <c r="J873"/>
  <c r="J874"/>
  <c r="J875"/>
  <c r="J876"/>
  <c r="J877"/>
  <c r="J878"/>
  <c r="J879"/>
  <c r="J880"/>
  <c r="J881"/>
  <c r="J882"/>
  <c r="J883"/>
  <c r="J884"/>
  <c r="J885"/>
  <c r="J886"/>
  <c r="J887"/>
  <c r="J888"/>
  <c r="J889"/>
  <c r="J890"/>
  <c r="J891"/>
  <c r="J892"/>
  <c r="J893"/>
  <c r="J894"/>
  <c r="J895"/>
  <c r="J896"/>
  <c r="J897"/>
  <c r="J898"/>
  <c r="J899"/>
  <c r="J900"/>
  <c r="J901"/>
  <c r="J902"/>
  <c r="J903"/>
  <c r="J904"/>
  <c r="J905"/>
  <c r="J906"/>
  <c r="J907"/>
  <c r="J908"/>
  <c r="J909"/>
  <c r="J910"/>
  <c r="J911"/>
  <c r="J912"/>
  <c r="J913"/>
  <c r="J914"/>
  <c r="J915"/>
  <c r="J916"/>
  <c r="J917"/>
  <c r="J918"/>
  <c r="J919"/>
  <c r="J920"/>
  <c r="J921"/>
  <c r="J922"/>
  <c r="J923"/>
  <c r="J924"/>
  <c r="J925"/>
  <c r="J926"/>
  <c r="J927"/>
  <c r="J928"/>
  <c r="J929"/>
  <c r="J930"/>
  <c r="J931"/>
  <c r="J932"/>
  <c r="J933"/>
  <c r="J934"/>
  <c r="J935"/>
  <c r="J936"/>
  <c r="J937"/>
  <c r="J938"/>
  <c r="J939"/>
  <c r="J940"/>
  <c r="J941"/>
  <c r="J942"/>
  <c r="J943"/>
  <c r="J944"/>
  <c r="J945"/>
  <c r="J946"/>
  <c r="J947"/>
  <c r="J948"/>
  <c r="J949"/>
  <c r="J950"/>
  <c r="J951"/>
  <c r="J952"/>
  <c r="J953"/>
  <c r="J954"/>
  <c r="J955"/>
  <c r="J956"/>
  <c r="J957"/>
  <c r="J958"/>
  <c r="J959"/>
  <c r="J960"/>
  <c r="J961"/>
  <c r="J962"/>
  <c r="J963"/>
  <c r="J964"/>
  <c r="J965"/>
  <c r="J966"/>
  <c r="J967"/>
  <c r="J968"/>
  <c r="J969"/>
  <c r="J970"/>
  <c r="J971"/>
  <c r="J972"/>
  <c r="J973"/>
  <c r="J974"/>
  <c r="J975"/>
  <c r="J976"/>
  <c r="J977"/>
  <c r="J978"/>
  <c r="J979"/>
  <c r="J980"/>
  <c r="J981"/>
  <c r="J982"/>
  <c r="J983"/>
  <c r="J984"/>
  <c r="J985"/>
  <c r="J986"/>
  <c r="J987"/>
  <c r="J988"/>
  <c r="J989"/>
  <c r="J990"/>
  <c r="J991"/>
  <c r="J992"/>
  <c r="J993"/>
  <c r="J994"/>
  <c r="J995"/>
  <c r="J996"/>
  <c r="J997"/>
  <c r="J998"/>
  <c r="J999"/>
  <c r="J1000"/>
  <c r="J1001"/>
  <c r="J1002"/>
  <c r="J1003"/>
  <c r="J1004"/>
  <c r="J1005"/>
  <c r="J1006"/>
  <c r="J1007"/>
  <c r="J1008"/>
  <c r="J1009"/>
  <c r="J1010"/>
  <c r="J1011"/>
  <c r="J1012"/>
  <c r="J1013"/>
  <c r="J1014"/>
  <c r="J1015"/>
  <c r="J1016"/>
  <c r="J1017"/>
  <c r="J1018"/>
  <c r="J1019"/>
  <c r="J1020"/>
  <c r="J1021"/>
  <c r="J1022"/>
  <c r="J1023"/>
  <c r="J1024"/>
  <c r="J1025"/>
  <c r="J1026"/>
  <c r="J1027"/>
  <c r="J1028"/>
  <c r="J1029"/>
  <c r="J1030"/>
  <c r="J1031"/>
  <c r="J1032"/>
  <c r="J1033"/>
  <c r="J1034"/>
  <c r="J1035"/>
  <c r="J1036"/>
  <c r="J1037"/>
  <c r="J1038"/>
  <c r="J1039"/>
  <c r="J1040"/>
  <c r="J1041"/>
  <c r="J1042"/>
  <c r="J1043"/>
  <c r="J1044"/>
  <c r="J1045"/>
  <c r="J1046"/>
  <c r="J1047"/>
  <c r="J1048"/>
  <c r="J1049"/>
  <c r="J1050"/>
  <c r="J1051"/>
  <c r="J1052"/>
  <c r="J1053"/>
  <c r="J1054"/>
  <c r="J1055"/>
  <c r="J1056"/>
  <c r="J1057"/>
  <c r="J1058"/>
  <c r="J1059"/>
  <c r="J1060"/>
  <c r="J1061"/>
  <c r="J1062"/>
  <c r="J1063"/>
  <c r="J1064"/>
  <c r="J1065"/>
  <c r="J1066"/>
  <c r="J1067"/>
  <c r="J1068"/>
  <c r="J1069"/>
  <c r="J1070"/>
  <c r="J1071"/>
  <c r="J1072"/>
  <c r="J1073"/>
  <c r="J1074"/>
  <c r="J1075"/>
  <c r="J1076"/>
  <c r="J1077"/>
  <c r="J1078"/>
  <c r="J1079"/>
  <c r="J1080"/>
  <c r="J1081"/>
  <c r="J1082"/>
  <c r="J1083"/>
  <c r="J1084"/>
  <c r="J1085"/>
  <c r="J1086"/>
  <c r="J1087"/>
  <c r="J1088"/>
  <c r="J1089"/>
  <c r="J1090"/>
  <c r="J1091"/>
  <c r="J1092"/>
  <c r="J1093"/>
  <c r="J1094"/>
  <c r="J1095"/>
  <c r="J1096"/>
  <c r="J1097"/>
  <c r="J1098"/>
  <c r="J1099"/>
  <c r="J1100"/>
  <c r="J1101"/>
  <c r="J1102"/>
  <c r="J1103"/>
  <c r="J1104"/>
  <c r="J1105"/>
  <c r="J1106"/>
  <c r="J1107"/>
  <c r="J1108"/>
  <c r="J1109"/>
  <c r="J1110"/>
  <c r="J1111"/>
  <c r="J1112"/>
  <c r="J1113"/>
  <c r="J1114"/>
  <c r="J1115"/>
  <c r="J1116"/>
  <c r="J1117"/>
  <c r="J1118"/>
  <c r="J1119"/>
  <c r="J1120"/>
  <c r="J1121"/>
  <c r="J1122"/>
  <c r="J1123"/>
  <c r="J1124"/>
  <c r="J1125"/>
  <c r="J1126"/>
  <c r="J1127"/>
  <c r="J1128"/>
  <c r="J1129"/>
  <c r="J1130"/>
  <c r="J1131"/>
  <c r="J1132"/>
  <c r="J1133"/>
  <c r="J1134"/>
  <c r="J1135"/>
  <c r="J1136"/>
  <c r="J1137"/>
  <c r="J1138"/>
  <c r="J1139"/>
  <c r="J1140"/>
  <c r="J1141"/>
  <c r="J1142"/>
  <c r="J1143"/>
  <c r="J1144"/>
  <c r="J1145"/>
  <c r="J1146"/>
  <c r="J1147"/>
  <c r="J1148"/>
  <c r="J1149"/>
  <c r="J1150"/>
  <c r="J1151"/>
  <c r="J1152"/>
  <c r="J1153"/>
  <c r="J1154"/>
  <c r="J1155"/>
  <c r="J1156"/>
  <c r="J1157"/>
  <c r="J1158"/>
  <c r="J1159"/>
  <c r="J1160"/>
  <c r="J1161"/>
  <c r="J1162"/>
  <c r="J1163"/>
  <c r="J1164"/>
  <c r="J1165"/>
  <c r="J1166"/>
  <c r="J1167"/>
  <c r="J1168"/>
  <c r="J1169"/>
  <c r="J1170"/>
  <c r="J1171"/>
  <c r="J1172"/>
  <c r="J1173"/>
  <c r="J1174"/>
  <c r="J1175"/>
  <c r="J1176"/>
  <c r="J1177"/>
  <c r="J1178"/>
  <c r="J1179"/>
  <c r="J1180"/>
  <c r="J1181"/>
  <c r="J1182"/>
  <c r="J1183"/>
  <c r="J1184"/>
  <c r="J1185"/>
  <c r="J1186"/>
  <c r="J1187"/>
  <c r="J1188"/>
  <c r="J1189"/>
  <c r="J1190"/>
  <c r="J1191"/>
  <c r="J1192"/>
  <c r="J1193"/>
  <c r="J1194"/>
  <c r="J1195"/>
  <c r="J1196"/>
  <c r="J1197"/>
  <c r="J1198"/>
  <c r="J1199"/>
  <c r="J1200"/>
  <c r="J1201"/>
  <c r="J1202"/>
  <c r="J1203"/>
  <c r="J1204"/>
  <c r="J1205"/>
  <c r="J1206"/>
  <c r="J1207"/>
  <c r="J1208"/>
  <c r="J1209"/>
  <c r="J1210"/>
  <c r="J1211"/>
  <c r="J1212"/>
  <c r="J1213"/>
  <c r="J1214"/>
  <c r="J1215"/>
  <c r="J1216"/>
  <c r="J1217"/>
  <c r="J1218"/>
  <c r="J1219"/>
  <c r="J1220"/>
  <c r="J1221"/>
  <c r="J1222"/>
  <c r="J1223"/>
  <c r="J1224"/>
  <c r="J1225"/>
  <c r="J1226"/>
  <c r="J1227"/>
  <c r="J1228"/>
  <c r="J1229"/>
  <c r="J1230"/>
  <c r="J1231"/>
  <c r="J1232"/>
  <c r="J1233"/>
  <c r="J1234"/>
  <c r="J1235"/>
  <c r="J1236"/>
  <c r="J1237"/>
  <c r="J1238"/>
  <c r="J1239"/>
  <c r="J1240"/>
  <c r="J1241"/>
  <c r="J1242"/>
  <c r="J1243"/>
  <c r="J1244"/>
  <c r="J1245"/>
  <c r="J1246"/>
  <c r="J1247"/>
  <c r="J1248"/>
  <c r="J1249"/>
  <c r="J1250"/>
  <c r="J1251"/>
  <c r="J1252"/>
  <c r="J1253"/>
  <c r="J1254"/>
  <c r="J1255"/>
  <c r="J1256"/>
  <c r="J1257"/>
  <c r="J1258"/>
  <c r="J1259"/>
  <c r="J1260"/>
  <c r="J1261"/>
  <c r="J1262"/>
  <c r="J1263"/>
  <c r="J1264"/>
  <c r="J1265"/>
  <c r="J1266"/>
  <c r="J1267"/>
  <c r="J1268"/>
  <c r="J1269"/>
  <c r="J1270"/>
  <c r="J1271"/>
  <c r="J1272"/>
  <c r="J1273"/>
  <c r="J1274"/>
  <c r="J1275"/>
  <c r="J1276"/>
  <c r="J1277"/>
  <c r="J1278"/>
  <c r="J1279"/>
  <c r="J1280"/>
  <c r="J1281"/>
  <c r="J1282"/>
  <c r="J1283"/>
  <c r="J1284"/>
  <c r="J1285"/>
  <c r="J1286"/>
  <c r="J1287"/>
  <c r="J1288"/>
  <c r="J1289"/>
  <c r="J1290"/>
  <c r="J1291"/>
  <c r="J1292"/>
  <c r="J1293"/>
  <c r="J1294"/>
  <c r="J1295"/>
  <c r="J1296"/>
  <c r="J1297"/>
  <c r="J1298"/>
  <c r="J1299"/>
  <c r="J1300"/>
  <c r="J1301"/>
  <c r="J1302"/>
  <c r="J1303"/>
  <c r="J1304"/>
  <c r="J1305"/>
  <c r="J1306"/>
  <c r="J1307"/>
  <c r="J1308"/>
  <c r="J1309"/>
  <c r="J1310"/>
  <c r="J1311"/>
  <c r="J1312"/>
  <c r="J1313"/>
  <c r="J1314"/>
  <c r="J1315"/>
  <c r="J1316"/>
  <c r="J1317"/>
  <c r="J1318"/>
  <c r="J1319"/>
  <c r="J1320"/>
  <c r="J1321"/>
  <c r="J1322"/>
  <c r="J1323"/>
  <c r="J1324"/>
  <c r="J1325"/>
  <c r="J1326"/>
  <c r="J1327"/>
  <c r="J1328"/>
  <c r="J1329"/>
  <c r="J1330"/>
  <c r="J1331"/>
  <c r="J1332"/>
  <c r="J1333"/>
  <c r="J1334"/>
  <c r="J1335"/>
  <c r="J1336"/>
  <c r="J1337"/>
  <c r="J1338"/>
  <c r="J1339"/>
  <c r="J1340"/>
  <c r="J1341"/>
  <c r="J1342"/>
  <c r="J1343"/>
  <c r="J1344"/>
  <c r="J1345"/>
  <c r="J1346"/>
  <c r="J1347"/>
  <c r="J1348"/>
  <c r="J1349"/>
  <c r="J1350"/>
  <c r="J1351"/>
  <c r="J1352"/>
  <c r="J6"/>
  <c r="J5"/>
  <c r="J3"/>
  <c r="C62" i="23" l="1"/>
  <c r="C22" i="27"/>
  <c r="B22"/>
  <c r="AA62" i="23"/>
  <c r="Z62"/>
  <c r="Z65" s="1"/>
  <c r="Y62"/>
  <c r="X62"/>
  <c r="W62"/>
  <c r="V62"/>
  <c r="U62"/>
  <c r="T62"/>
  <c r="T65" s="1"/>
  <c r="S62"/>
  <c r="R62"/>
  <c r="Q62"/>
  <c r="P62"/>
  <c r="D62"/>
  <c r="E62"/>
  <c r="F62"/>
  <c r="G62"/>
  <c r="H62"/>
  <c r="I62"/>
  <c r="J62"/>
  <c r="K62"/>
  <c r="L62"/>
  <c r="M62"/>
  <c r="N62"/>
  <c r="O59"/>
  <c r="AA60" s="1"/>
  <c r="B59"/>
  <c r="M60" s="1"/>
  <c r="O56"/>
  <c r="AA57" s="1"/>
  <c r="B56"/>
  <c r="N57" s="1"/>
  <c r="Q65"/>
  <c r="U65"/>
  <c r="O53"/>
  <c r="Z54" s="1"/>
  <c r="B53"/>
  <c r="M54" s="1"/>
  <c r="B50"/>
  <c r="N51" s="1"/>
  <c r="O50"/>
  <c r="AA51" s="1"/>
  <c r="G7" i="24"/>
  <c r="W65" i="23"/>
  <c r="B5"/>
  <c r="D6" s="1"/>
  <c r="B8"/>
  <c r="B11"/>
  <c r="C12" s="1"/>
  <c r="B14"/>
  <c r="B17"/>
  <c r="D18" s="1"/>
  <c r="B20"/>
  <c r="B23"/>
  <c r="B26"/>
  <c r="B29"/>
  <c r="B32"/>
  <c r="B35"/>
  <c r="B38"/>
  <c r="B41"/>
  <c r="B44"/>
  <c r="F45" s="1"/>
  <c r="B47"/>
  <c r="M48" s="1"/>
  <c r="O5"/>
  <c r="O8"/>
  <c r="O11"/>
  <c r="O14"/>
  <c r="O17"/>
  <c r="O20"/>
  <c r="O23"/>
  <c r="O26"/>
  <c r="O29"/>
  <c r="O32"/>
  <c r="O35"/>
  <c r="O41"/>
  <c r="O47"/>
  <c r="Z48" s="1"/>
  <c r="V65"/>
  <c r="X65"/>
  <c r="Y65"/>
  <c r="AA65"/>
  <c r="R65"/>
  <c r="D65"/>
  <c r="G65"/>
  <c r="H65"/>
  <c r="O44"/>
  <c r="AA45" s="1"/>
  <c r="V45"/>
  <c r="Q45"/>
  <c r="P45"/>
  <c r="N45"/>
  <c r="M45"/>
  <c r="L45"/>
  <c r="K45"/>
  <c r="I45"/>
  <c r="E45"/>
  <c r="D45"/>
  <c r="C45"/>
  <c r="C6"/>
  <c r="E6"/>
  <c r="C9"/>
  <c r="D9"/>
  <c r="E9"/>
  <c r="F9"/>
  <c r="L9"/>
  <c r="D12"/>
  <c r="F12"/>
  <c r="M12"/>
  <c r="C15"/>
  <c r="D15"/>
  <c r="E15"/>
  <c r="F15"/>
  <c r="L15"/>
  <c r="M15"/>
  <c r="C18"/>
  <c r="E18"/>
  <c r="L18"/>
  <c r="C21"/>
  <c r="D21"/>
  <c r="E21"/>
  <c r="F21"/>
  <c r="L21"/>
  <c r="M21"/>
  <c r="N21"/>
  <c r="C24"/>
  <c r="D24"/>
  <c r="E24"/>
  <c r="F24"/>
  <c r="L24"/>
  <c r="M24"/>
  <c r="N24"/>
  <c r="C27"/>
  <c r="D27"/>
  <c r="E27"/>
  <c r="F27"/>
  <c r="I27"/>
  <c r="J27"/>
  <c r="K27"/>
  <c r="L27"/>
  <c r="M27"/>
  <c r="N27"/>
  <c r="B30"/>
  <c r="C30"/>
  <c r="D30"/>
  <c r="E30"/>
  <c r="F30"/>
  <c r="I30"/>
  <c r="J30"/>
  <c r="K30"/>
  <c r="L30"/>
  <c r="M30"/>
  <c r="N30"/>
  <c r="C33"/>
  <c r="D33"/>
  <c r="E33"/>
  <c r="F33"/>
  <c r="I33"/>
  <c r="J33"/>
  <c r="K33"/>
  <c r="L33"/>
  <c r="M33"/>
  <c r="N33"/>
  <c r="C36"/>
  <c r="D36"/>
  <c r="E36"/>
  <c r="F36"/>
  <c r="I36"/>
  <c r="J36"/>
  <c r="K36"/>
  <c r="L36"/>
  <c r="M36"/>
  <c r="N36"/>
  <c r="C39"/>
  <c r="D39"/>
  <c r="E39"/>
  <c r="F39"/>
  <c r="I39"/>
  <c r="J39"/>
  <c r="K39"/>
  <c r="L39"/>
  <c r="M39"/>
  <c r="N39"/>
  <c r="N65"/>
  <c r="M65"/>
  <c r="L65"/>
  <c r="K65"/>
  <c r="J65"/>
  <c r="I65"/>
  <c r="F65"/>
  <c r="E65"/>
  <c r="O38"/>
  <c r="AA39" s="1"/>
  <c r="O39"/>
  <c r="AA42"/>
  <c r="Z42"/>
  <c r="W42"/>
  <c r="V42"/>
  <c r="U42"/>
  <c r="T42"/>
  <c r="Q42"/>
  <c r="P42"/>
  <c r="AA36"/>
  <c r="Z36"/>
  <c r="W36"/>
  <c r="V36"/>
  <c r="U36"/>
  <c r="T36"/>
  <c r="Q36"/>
  <c r="P36"/>
  <c r="O36"/>
  <c r="AA33"/>
  <c r="Z33"/>
  <c r="W33"/>
  <c r="V33"/>
  <c r="U33"/>
  <c r="T33"/>
  <c r="Q33"/>
  <c r="P33"/>
  <c r="AA30"/>
  <c r="Z30"/>
  <c r="W30"/>
  <c r="V30"/>
  <c r="U30"/>
  <c r="T30"/>
  <c r="Q30"/>
  <c r="P30"/>
  <c r="O30"/>
  <c r="Z27"/>
  <c r="W27"/>
  <c r="T27"/>
  <c r="Q27"/>
  <c r="Z24"/>
  <c r="W24"/>
  <c r="T24"/>
  <c r="Q24"/>
  <c r="O24"/>
  <c r="Z21"/>
  <c r="W21"/>
  <c r="T21"/>
  <c r="Q21"/>
  <c r="Z18"/>
  <c r="W18"/>
  <c r="T18"/>
  <c r="Q18"/>
  <c r="O18"/>
  <c r="W15"/>
  <c r="Q15"/>
  <c r="W12"/>
  <c r="Q12"/>
  <c r="O12"/>
  <c r="Z9"/>
  <c r="W9"/>
  <c r="T9"/>
  <c r="Q9"/>
  <c r="O6"/>
  <c r="Q6"/>
  <c r="W6"/>
  <c r="N42"/>
  <c r="M42"/>
  <c r="L42"/>
  <c r="K42"/>
  <c r="J42"/>
  <c r="I42"/>
  <c r="F42"/>
  <c r="E42"/>
  <c r="D42"/>
  <c r="C42"/>
  <c r="G10" i="24"/>
  <c r="G4"/>
  <c r="G5"/>
  <c r="G6"/>
  <c r="G8"/>
  <c r="G9"/>
  <c r="G11"/>
  <c r="G12"/>
  <c r="G13"/>
  <c r="G14"/>
  <c r="G15"/>
  <c r="G3"/>
  <c r="O9" i="23"/>
  <c r="O15"/>
  <c r="O21"/>
  <c r="O27"/>
  <c r="O33"/>
  <c r="O42"/>
  <c r="B18"/>
  <c r="B9"/>
  <c r="B45"/>
  <c r="O45"/>
  <c r="Q39"/>
  <c r="U39"/>
  <c r="W39"/>
  <c r="M18"/>
  <c r="F18"/>
  <c r="L12"/>
  <c r="E12"/>
  <c r="L6"/>
  <c r="B15"/>
  <c r="B48"/>
  <c r="B42"/>
  <c r="B12"/>
  <c r="B36"/>
  <c r="B39"/>
  <c r="B33"/>
  <c r="B27"/>
  <c r="B24"/>
  <c r="B21"/>
  <c r="B54"/>
  <c r="P39"/>
  <c r="V39"/>
  <c r="T39"/>
  <c r="B51"/>
  <c r="B6"/>
  <c r="Z67"/>
  <c r="S65"/>
  <c r="C67"/>
  <c r="O57"/>
  <c r="L67"/>
  <c r="B57"/>
  <c r="Q67"/>
  <c r="T45" l="1"/>
  <c r="Z45"/>
  <c r="D57"/>
  <c r="G57"/>
  <c r="I57"/>
  <c r="K57"/>
  <c r="M57"/>
  <c r="P57"/>
  <c r="R57"/>
  <c r="T57"/>
  <c r="V57"/>
  <c r="X57"/>
  <c r="Z57"/>
  <c r="C54"/>
  <c r="E54"/>
  <c r="H54"/>
  <c r="J54"/>
  <c r="L54"/>
  <c r="N54"/>
  <c r="Q54"/>
  <c r="S54"/>
  <c r="U54"/>
  <c r="W54"/>
  <c r="Y54"/>
  <c r="AA54"/>
  <c r="D51"/>
  <c r="G51"/>
  <c r="I51"/>
  <c r="K51"/>
  <c r="M51"/>
  <c r="P51"/>
  <c r="R51"/>
  <c r="T51"/>
  <c r="V51"/>
  <c r="X51"/>
  <c r="Z51"/>
  <c r="C48"/>
  <c r="E48"/>
  <c r="H48"/>
  <c r="J48"/>
  <c r="L48"/>
  <c r="N48"/>
  <c r="R48"/>
  <c r="T48"/>
  <c r="V48"/>
  <c r="Y48"/>
  <c r="AA48"/>
  <c r="J45"/>
  <c r="C57"/>
  <c r="E57"/>
  <c r="H57"/>
  <c r="J57"/>
  <c r="L57"/>
  <c r="Q57"/>
  <c r="S57"/>
  <c r="U57"/>
  <c r="W57"/>
  <c r="Y57"/>
  <c r="D54"/>
  <c r="G54"/>
  <c r="I54"/>
  <c r="K54"/>
  <c r="P54"/>
  <c r="R54"/>
  <c r="T54"/>
  <c r="V54"/>
  <c r="X54"/>
  <c r="C51"/>
  <c r="E51"/>
  <c r="H51"/>
  <c r="J51"/>
  <c r="L51"/>
  <c r="Q51"/>
  <c r="S51"/>
  <c r="U51"/>
  <c r="W51"/>
  <c r="Y51"/>
  <c r="D48"/>
  <c r="G48"/>
  <c r="I48"/>
  <c r="K48"/>
  <c r="P48"/>
  <c r="S48"/>
  <c r="U48"/>
  <c r="X48"/>
  <c r="O60"/>
  <c r="O48"/>
  <c r="P65"/>
  <c r="P60"/>
  <c r="R60"/>
  <c r="T60"/>
  <c r="V60"/>
  <c r="X60"/>
  <c r="Z60"/>
  <c r="Q60"/>
  <c r="S60"/>
  <c r="U60"/>
  <c r="W60"/>
  <c r="Y60"/>
  <c r="O54"/>
  <c r="O51"/>
  <c r="C60"/>
  <c r="E60"/>
  <c r="H60"/>
  <c r="J60"/>
  <c r="L60"/>
  <c r="N60"/>
  <c r="D60"/>
  <c r="G60"/>
  <c r="I60"/>
  <c r="K60"/>
  <c r="B60"/>
  <c r="B62"/>
  <c r="D67" s="1"/>
  <c r="C65"/>
  <c r="U45"/>
  <c r="W45"/>
  <c r="Z39"/>
  <c r="O62"/>
  <c r="O65" s="1"/>
  <c r="C63" l="1"/>
  <c r="Q63"/>
  <c r="T63"/>
  <c r="L63"/>
  <c r="D63"/>
  <c r="E63"/>
  <c r="K63"/>
  <c r="N63"/>
  <c r="M63"/>
  <c r="S63"/>
  <c r="Y63"/>
  <c r="Z63"/>
  <c r="X63"/>
  <c r="R63"/>
  <c r="B65"/>
  <c r="M67"/>
  <c r="H63"/>
  <c r="F63"/>
  <c r="G63"/>
  <c r="I63"/>
  <c r="J63"/>
  <c r="V63"/>
  <c r="U63"/>
  <c r="R67"/>
  <c r="AA67"/>
  <c r="AA63"/>
  <c r="W63"/>
  <c r="P63"/>
</calcChain>
</file>

<file path=xl/sharedStrings.xml><?xml version="1.0" encoding="utf-8"?>
<sst xmlns="http://schemas.openxmlformats.org/spreadsheetml/2006/main" count="5960" uniqueCount="2185">
  <si>
    <t>Puškár Ondrej</t>
  </si>
  <si>
    <t>Galovič Rastislav</t>
  </si>
  <si>
    <t>Arbert Branislav</t>
  </si>
  <si>
    <t>DEMOLEX BARDEJOV</t>
  </si>
  <si>
    <t>Orlický Andrej</t>
  </si>
  <si>
    <t>Piják Ondrej</t>
  </si>
  <si>
    <t>Kocián Konštantín</t>
  </si>
  <si>
    <t>Dinžík Viliam</t>
  </si>
  <si>
    <t>Glaus Michal</t>
  </si>
  <si>
    <t>Cvičela Ján</t>
  </si>
  <si>
    <t>Pavlík Luboš</t>
  </si>
  <si>
    <t>Gibala Štefan</t>
  </si>
  <si>
    <t>IRISH TIMES PUB NITRA</t>
  </si>
  <si>
    <t>Ciferský Miroslav</t>
  </si>
  <si>
    <t>Nožka Jiří</t>
  </si>
  <si>
    <t>BARNEX SPORT BRNO</t>
  </si>
  <si>
    <t>Kotman Boris</t>
  </si>
  <si>
    <t>VIDINA</t>
  </si>
  <si>
    <t>Černický Peter</t>
  </si>
  <si>
    <t>HNTN BRATISLAVA</t>
  </si>
  <si>
    <t>Holický Milan</t>
  </si>
  <si>
    <t>BRNO</t>
  </si>
  <si>
    <t>Jiříčková Lenka</t>
  </si>
  <si>
    <t>OLYMP BRNO</t>
  </si>
  <si>
    <t>Nagy Juraj</t>
  </si>
  <si>
    <t>ŠAMORÍN</t>
  </si>
  <si>
    <t>Vetrák Robert</t>
  </si>
  <si>
    <t>Patočka Petr</t>
  </si>
  <si>
    <t>BARNEX SPORT</t>
  </si>
  <si>
    <t>ŠK PRE RADOSŤ</t>
  </si>
  <si>
    <t>Tomič Dušan</t>
  </si>
  <si>
    <t>GYMNÁZIUM GALANTA</t>
  </si>
  <si>
    <t>Moravec Filip</t>
  </si>
  <si>
    <t>Chocholáček Blažej</t>
  </si>
  <si>
    <t>Uličný Rasťo</t>
  </si>
  <si>
    <t>AK BRATISLAVA</t>
  </si>
  <si>
    <t>Dumčič Peter</t>
  </si>
  <si>
    <t>Klčová Renata</t>
  </si>
  <si>
    <t>DRUŽBA PIEŠŤANY</t>
  </si>
  <si>
    <t>Volek František</t>
  </si>
  <si>
    <t>ŠINTAVA</t>
  </si>
  <si>
    <t>Poláček Pavol</t>
  </si>
  <si>
    <t>ZŠ BRATISLAVA</t>
  </si>
  <si>
    <t>Pavkovček Fedor</t>
  </si>
  <si>
    <t>LIPTOVSKÝ JAMNÍK</t>
  </si>
  <si>
    <t>Stoličný Martin</t>
  </si>
  <si>
    <t>IRISH PUB BŘECLAV</t>
  </si>
  <si>
    <t>Hierweg Karol ml.</t>
  </si>
  <si>
    <t>Hierweg Karol st.</t>
  </si>
  <si>
    <t>Vanek Martin</t>
  </si>
  <si>
    <t>Sedlář Jan</t>
  </si>
  <si>
    <t>Poláčik Michal</t>
  </si>
  <si>
    <t>MADUNICE</t>
  </si>
  <si>
    <t>Bellay Jan</t>
  </si>
  <si>
    <t>Bílík Michal</t>
  </si>
  <si>
    <t>Medlen Marián</t>
  </si>
  <si>
    <t>SEKOV SENICA</t>
  </si>
  <si>
    <t>IRONTEAM BRATISLAVA</t>
  </si>
  <si>
    <t>Měřínský Jaroslav</t>
  </si>
  <si>
    <t>Michalík Jan</t>
  </si>
  <si>
    <t>TOPOLČANY</t>
  </si>
  <si>
    <t>Martinec Daniel</t>
  </si>
  <si>
    <t>Ondrišeková Soňa</t>
  </si>
  <si>
    <t>Leskovský Milan</t>
  </si>
  <si>
    <t>Dolák Peter</t>
  </si>
  <si>
    <t>CROS COUNTRY CLUB RAČA</t>
  </si>
  <si>
    <t>Petrikovič Rudolf</t>
  </si>
  <si>
    <t>HRUŠOVANY</t>
  </si>
  <si>
    <t>Hyža Ivan</t>
  </si>
  <si>
    <t>QUTDOOR SKALICA</t>
  </si>
  <si>
    <t>Vaško Martin</t>
  </si>
  <si>
    <t>Dulak Jan</t>
  </si>
  <si>
    <t>Hribik Miroslav</t>
  </si>
  <si>
    <t>Dávid Miroslav</t>
  </si>
  <si>
    <t>HLOHOVEC</t>
  </si>
  <si>
    <t>Pračková Romana</t>
  </si>
  <si>
    <t>Spiška Jozef</t>
  </si>
  <si>
    <t>PEGAS REMATA</t>
  </si>
  <si>
    <t>Ordogh Pavel</t>
  </si>
  <si>
    <t>Janíková Gabriela</t>
  </si>
  <si>
    <t>MALACKY</t>
  </si>
  <si>
    <t>Ajpek Michal</t>
  </si>
  <si>
    <t>Urbanová Katarína</t>
  </si>
  <si>
    <t>Gazdarila Andrej</t>
  </si>
  <si>
    <t>KORUNA ADOBOŠKA</t>
  </si>
  <si>
    <t>Herbec Robert</t>
  </si>
  <si>
    <t>Aréndáš Tomáš</t>
  </si>
  <si>
    <t>Malacký Andrej</t>
  </si>
  <si>
    <t>Schmidt Robert</t>
  </si>
  <si>
    <t>Obselka Adrián</t>
  </si>
  <si>
    <t>Drgoň Andrej</t>
  </si>
  <si>
    <t>Šaštínská Barbora</t>
  </si>
  <si>
    <t>1995</t>
  </si>
  <si>
    <t>Tyleš Roman</t>
  </si>
  <si>
    <t>Pagerková Miriam</t>
  </si>
  <si>
    <t>Brida Marán</t>
  </si>
  <si>
    <t>ČEREŇANY</t>
  </si>
  <si>
    <t>Naňová Lucia</t>
  </si>
  <si>
    <t>HC TOPOLČANY</t>
  </si>
  <si>
    <t>Marčaník Peter</t>
  </si>
  <si>
    <t>Sadloňová Barbora</t>
  </si>
  <si>
    <t>Krivosudský Daniel</t>
  </si>
  <si>
    <t>Harčarík Adrian</t>
  </si>
  <si>
    <t>LOŠONEC</t>
  </si>
  <si>
    <t>Komorná Mária</t>
  </si>
  <si>
    <t>Stojkovič Jan</t>
  </si>
  <si>
    <t>ŠK CAJLA</t>
  </si>
  <si>
    <t>Obert Martin</t>
  </si>
  <si>
    <t>UNIPAR SLOVENSKO</t>
  </si>
  <si>
    <t>Vnučko Julius</t>
  </si>
  <si>
    <t>Harčaríková Andrea</t>
  </si>
  <si>
    <t>Baran Martin</t>
  </si>
  <si>
    <t>ŠARIŠ</t>
  </si>
  <si>
    <t>Lutka Zbyněk</t>
  </si>
  <si>
    <t>Sukop Dušan</t>
  </si>
  <si>
    <t>Kucka Jiří</t>
  </si>
  <si>
    <t>Novák Luboš</t>
  </si>
  <si>
    <t>Malíšek Drahomír</t>
  </si>
  <si>
    <t>Dubec Peter</t>
  </si>
  <si>
    <t>Kanovič Karol</t>
  </si>
  <si>
    <t>Bilík Tomáš</t>
  </si>
  <si>
    <t>Sobotová Iveta</t>
  </si>
  <si>
    <t>Holický Emil</t>
  </si>
  <si>
    <t>Žalud Zdeno</t>
  </si>
  <si>
    <t>Čačka Miroslav</t>
  </si>
  <si>
    <t>Buchtová Lenka</t>
  </si>
  <si>
    <t>Dudíková Anna</t>
  </si>
  <si>
    <t>Kotvas Radovan</t>
  </si>
  <si>
    <t>Kubenková Zuzana</t>
  </si>
  <si>
    <t>priezvisko a meno</t>
  </si>
  <si>
    <t>oddiel</t>
  </si>
  <si>
    <t>čas</t>
  </si>
  <si>
    <t>Hlúbocký Dušan</t>
  </si>
  <si>
    <t>MAC RAČA</t>
  </si>
  <si>
    <t>1979</t>
  </si>
  <si>
    <t>Klimeš Pavel</t>
  </si>
  <si>
    <t>1998</t>
  </si>
  <si>
    <t>Hlúpik Miroslav</t>
  </si>
  <si>
    <t>AŠK GRAFOBAL SKALICA</t>
  </si>
  <si>
    <t>1976</t>
  </si>
  <si>
    <t>Križák Ján</t>
  </si>
  <si>
    <t>1970</t>
  </si>
  <si>
    <t>1997</t>
  </si>
  <si>
    <t>Železov Konstantin</t>
  </si>
  <si>
    <t>MK RAJEC</t>
  </si>
  <si>
    <t>1969</t>
  </si>
  <si>
    <t>Benco Peter ml.</t>
  </si>
  <si>
    <t>1978</t>
  </si>
  <si>
    <t>POVAŽSKÁ BYSTRICA</t>
  </si>
  <si>
    <t>1966</t>
  </si>
  <si>
    <t>Kadlec Petr</t>
  </si>
  <si>
    <t>Burcajlo Alexander</t>
  </si>
  <si>
    <t>1965</t>
  </si>
  <si>
    <t>Jamrich Milan</t>
  </si>
  <si>
    <t>1981</t>
  </si>
  <si>
    <t>Plešivka Miroslav</t>
  </si>
  <si>
    <t>BK MEDZIHÁJ</t>
  </si>
  <si>
    <t>Brožík Jiří</t>
  </si>
  <si>
    <t>1971</t>
  </si>
  <si>
    <t>Wallner Jozef</t>
  </si>
  <si>
    <t>BRATISLAVA</t>
  </si>
  <si>
    <t>16.</t>
  </si>
  <si>
    <t>Hudec Ľubomír</t>
  </si>
  <si>
    <t>AK DOLNÝ PIAL</t>
  </si>
  <si>
    <t>1960</t>
  </si>
  <si>
    <t>17.</t>
  </si>
  <si>
    <t>Kadlec Miroslav</t>
  </si>
  <si>
    <t>1962</t>
  </si>
  <si>
    <t>18.</t>
  </si>
  <si>
    <t>1963</t>
  </si>
  <si>
    <t>19.</t>
  </si>
  <si>
    <t>Jaško Ladislav</t>
  </si>
  <si>
    <t>DEVÍNSKA NOVÁ VES</t>
  </si>
  <si>
    <t>1959</t>
  </si>
  <si>
    <t>20.</t>
  </si>
  <si>
    <t>21.</t>
  </si>
  <si>
    <t>Findl Ladislav</t>
  </si>
  <si>
    <t>BEZ BRATISLAVA</t>
  </si>
  <si>
    <t>22.</t>
  </si>
  <si>
    <t>Madaj Ľubomír</t>
  </si>
  <si>
    <t>RÁZTOČNO</t>
  </si>
  <si>
    <t>23.</t>
  </si>
  <si>
    <t>Šmýd Jaroslav</t>
  </si>
  <si>
    <t>1955</t>
  </si>
  <si>
    <t>24.</t>
  </si>
  <si>
    <t>Kováč Ľuboš</t>
  </si>
  <si>
    <t>CALEX ZLATÉ MORAVCE</t>
  </si>
  <si>
    <t>25.</t>
  </si>
  <si>
    <t>Berky Róbert</t>
  </si>
  <si>
    <t>26.</t>
  </si>
  <si>
    <t>Múčka Jozef</t>
  </si>
  <si>
    <t>TRIKLUB BRATISLAVA</t>
  </si>
  <si>
    <t>27.</t>
  </si>
  <si>
    <t>Zuzčák Marek</t>
  </si>
  <si>
    <t>28.</t>
  </si>
  <si>
    <t>Dzuro Pavol</t>
  </si>
  <si>
    <t>A- TEAM TRNAVA</t>
  </si>
  <si>
    <t>Vrábel Milan</t>
  </si>
  <si>
    <t>MK IMEĽ</t>
  </si>
  <si>
    <t>1961</t>
  </si>
  <si>
    <t>30.</t>
  </si>
  <si>
    <t>Topor Jaroslav</t>
  </si>
  <si>
    <t>AK JUNIOR HOLÍČ</t>
  </si>
  <si>
    <t>1954</t>
  </si>
  <si>
    <t>Galovič Bartolomej</t>
  </si>
  <si>
    <t>1957</t>
  </si>
  <si>
    <t>Vaculík Ivan</t>
  </si>
  <si>
    <t>DOBRÁ VODA</t>
  </si>
  <si>
    <t>Chrenka Jozef</t>
  </si>
  <si>
    <t>AŠK SKALICA</t>
  </si>
  <si>
    <t>Szöllös Štefan</t>
  </si>
  <si>
    <t>Beke Štefan</t>
  </si>
  <si>
    <t>TRIKLUB NOVÉ ZÁMKY</t>
  </si>
  <si>
    <t>1952</t>
  </si>
  <si>
    <t>Šaling Ondrej</t>
  </si>
  <si>
    <t>Valúch Karol</t>
  </si>
  <si>
    <t>Janiš Roman</t>
  </si>
  <si>
    <t>1974</t>
  </si>
  <si>
    <t>Varmuža Vladimír</t>
  </si>
  <si>
    <t>Jura Miroslav</t>
  </si>
  <si>
    <t>LEVICE</t>
  </si>
  <si>
    <t>Kolarovič Ján</t>
  </si>
  <si>
    <t>MU SLÁDKOVIČOVO</t>
  </si>
  <si>
    <t>1958</t>
  </si>
  <si>
    <t>Kecskes Marek</t>
  </si>
  <si>
    <t>AMK NOVÉ ZÁMKY</t>
  </si>
  <si>
    <t>Vago Milan</t>
  </si>
  <si>
    <t>STU TRNAVA</t>
  </si>
  <si>
    <t>Hanzlík Ondrej</t>
  </si>
  <si>
    <t>Meszároš Ján</t>
  </si>
  <si>
    <t>BK VIKTORIA HORNÉ OREŠANY</t>
  </si>
  <si>
    <t>Cích Vladimír</t>
  </si>
  <si>
    <t>Chnapko Peter</t>
  </si>
  <si>
    <t>1967</t>
  </si>
  <si>
    <t>Lukáč Ján</t>
  </si>
  <si>
    <t>ŠKP SKALICA</t>
  </si>
  <si>
    <t>Kršiak Stanislav</t>
  </si>
  <si>
    <t>KRB PARTIZÁNSKE</t>
  </si>
  <si>
    <t>Tomič Peter</t>
  </si>
  <si>
    <t>ZUJ GALANTA</t>
  </si>
  <si>
    <t>Remiš Adam</t>
  </si>
  <si>
    <t>TRNAVA</t>
  </si>
  <si>
    <t>1948</t>
  </si>
  <si>
    <t>Urbanovič Ladislav</t>
  </si>
  <si>
    <t>1950</t>
  </si>
  <si>
    <t>Krčmár Jozef</t>
  </si>
  <si>
    <t>BBS BRATISLAVA</t>
  </si>
  <si>
    <t>Bötcher Ján</t>
  </si>
  <si>
    <t>Sobota Patrik</t>
  </si>
  <si>
    <t>SPŠ MALINOVO</t>
  </si>
  <si>
    <t>Vrablic Ján</t>
  </si>
  <si>
    <t>ŠKP TRNAVA</t>
  </si>
  <si>
    <t>Ženiš Jozef</t>
  </si>
  <si>
    <t>VTJ ŽIŽKA MALACKY</t>
  </si>
  <si>
    <t>1973</t>
  </si>
  <si>
    <t>ELDUS ŠAĽA</t>
  </si>
  <si>
    <t>1982</t>
  </si>
  <si>
    <t>Haluza Marián</t>
  </si>
  <si>
    <t>MK TEMPERANCE BRATISLAVA</t>
  </si>
  <si>
    <t>Smolíček Milan</t>
  </si>
  <si>
    <t>SPARTAK MYJAVA</t>
  </si>
  <si>
    <t>Krištofiak Vendelín</t>
  </si>
  <si>
    <t>POVODIE VÁHU ŠAĽA</t>
  </si>
  <si>
    <t>1946</t>
  </si>
  <si>
    <t>Berešová Andrea</t>
  </si>
  <si>
    <t>AŠK INTER BRATISLAVA</t>
  </si>
  <si>
    <t>Národa Zdeněk</t>
  </si>
  <si>
    <t>STU BRATISLAVA</t>
  </si>
  <si>
    <t>Kováč Ladislav</t>
  </si>
  <si>
    <t>KRÁĽOVÁ</t>
  </si>
  <si>
    <t>Carter Alec</t>
  </si>
  <si>
    <t>Novák Vladimír</t>
  </si>
  <si>
    <t>Kubáň Jozef</t>
  </si>
  <si>
    <t>Zeleník Jozef</t>
  </si>
  <si>
    <t>1953</t>
  </si>
  <si>
    <t>Košťál Ľudovít</t>
  </si>
  <si>
    <t>MŠK VRBOVÉ</t>
  </si>
  <si>
    <t>Pollák Stanislav</t>
  </si>
  <si>
    <t>ŠPORTOVÝ KLUB POLÍCIE SKALICA</t>
  </si>
  <si>
    <t>Sloboda Jozef</t>
  </si>
  <si>
    <t>SIBAMAC TRNAVA</t>
  </si>
  <si>
    <t>Duda Bohuš</t>
  </si>
  <si>
    <t>NOVA- S BREZOVÁ</t>
  </si>
  <si>
    <t>Portašík Patrik</t>
  </si>
  <si>
    <t>1983</t>
  </si>
  <si>
    <t>Lazar Ladislav</t>
  </si>
  <si>
    <t>LOZORNO</t>
  </si>
  <si>
    <t>1951</t>
  </si>
  <si>
    <t>Branišovič Ľuboš</t>
  </si>
  <si>
    <t>HORNÉ OREŠANY</t>
  </si>
  <si>
    <t>Köplinger Erich</t>
  </si>
  <si>
    <t>1940</t>
  </si>
  <si>
    <t>Protičová Kristína</t>
  </si>
  <si>
    <t>Solařík Jindřich</t>
  </si>
  <si>
    <t>Šeliga Jaromír</t>
  </si>
  <si>
    <t>Lelovič Jozef</t>
  </si>
  <si>
    <t>Tirpák Ondrej</t>
  </si>
  <si>
    <t>SENICA</t>
  </si>
  <si>
    <t>Martinovský Dušan</t>
  </si>
  <si>
    <t>Straška Tomáš</t>
  </si>
  <si>
    <t>Orlík Anton</t>
  </si>
  <si>
    <t>Tonka Ján</t>
  </si>
  <si>
    <t>Volek Ľudovít</t>
  </si>
  <si>
    <t>Mravec Viktor</t>
  </si>
  <si>
    <t>AUTOPROFIT GALANTA</t>
  </si>
  <si>
    <t>1956</t>
  </si>
  <si>
    <t>Skalický Pavol</t>
  </si>
  <si>
    <t>Civáň Marián</t>
  </si>
  <si>
    <t>VÚS APL NITRA</t>
  </si>
  <si>
    <t>1949</t>
  </si>
  <si>
    <t>Štancelová Lenka</t>
  </si>
  <si>
    <t>Polóny Michal</t>
  </si>
  <si>
    <t>Kanovič Ján</t>
  </si>
  <si>
    <t>CUKROVAR TRNAVA</t>
  </si>
  <si>
    <t>1945</t>
  </si>
  <si>
    <t>Kresánek Miroslav</t>
  </si>
  <si>
    <t>Kafonek Vlastimil</t>
  </si>
  <si>
    <t>PEZINOK</t>
  </si>
  <si>
    <t>Bašovský Jozef</t>
  </si>
  <si>
    <t>ZTŠČ BAŇA CÍGEL PRIEVIDZA</t>
  </si>
  <si>
    <t>1944</t>
  </si>
  <si>
    <t>Jelemenský Vincent</t>
  </si>
  <si>
    <t>SPIRIT BRATISLAVA</t>
  </si>
  <si>
    <t>Siklenka Ľudovít</t>
  </si>
  <si>
    <t>Lietavec Miroslav</t>
  </si>
  <si>
    <t>Hlúpik Milan</t>
  </si>
  <si>
    <t>HOLÍČ</t>
  </si>
  <si>
    <t>Novák Viliam</t>
  </si>
  <si>
    <t>BÚ ŽELEZNÁ STUDIENKA</t>
  </si>
  <si>
    <t>Švec Miroslav</t>
  </si>
  <si>
    <t>Martoň Radovan</t>
  </si>
  <si>
    <t>Hána Květoslav</t>
  </si>
  <si>
    <t>1937</t>
  </si>
  <si>
    <t>Súkop Ernest</t>
  </si>
  <si>
    <t>SKLOPLAST TRNAVA</t>
  </si>
  <si>
    <t>Klimešová Jana</t>
  </si>
  <si>
    <t>Páleník Ervín</t>
  </si>
  <si>
    <t>LOKOMOTÍVA TRENČÍN</t>
  </si>
  <si>
    <t>1938</t>
  </si>
  <si>
    <t>Rendek Jozef</t>
  </si>
  <si>
    <t>DOLNÁ KRUPÁ</t>
  </si>
  <si>
    <t>Vybíral Vojtech</t>
  </si>
  <si>
    <t>Škumat Ľubomír</t>
  </si>
  <si>
    <t>EBO</t>
  </si>
  <si>
    <t>1947</t>
  </si>
  <si>
    <t>Pavlík Ambróz</t>
  </si>
  <si>
    <t>Dobšovič Rastislav</t>
  </si>
  <si>
    <t>Andel Milan</t>
  </si>
  <si>
    <t>ATÓM BOHUNICE</t>
  </si>
  <si>
    <t>Vavrinec Jozef</t>
  </si>
  <si>
    <t>Ammerová Jana</t>
  </si>
  <si>
    <t>1977</t>
  </si>
  <si>
    <t>Brečka Ján</t>
  </si>
  <si>
    <t>Dedáček Miroslav</t>
  </si>
  <si>
    <t>1968</t>
  </si>
  <si>
    <t>Hodáň Jozef</t>
  </si>
  <si>
    <t>Karas Karel</t>
  </si>
  <si>
    <t>1942</t>
  </si>
  <si>
    <t>Zuščíková Marta</t>
  </si>
  <si>
    <t>Bielik Jozef</t>
  </si>
  <si>
    <t>Novák Štefan</t>
  </si>
  <si>
    <t>AMPRO GALANTA</t>
  </si>
  <si>
    <t>Palkovič Pavol</t>
  </si>
  <si>
    <t>Balážová Zlatica</t>
  </si>
  <si>
    <t>Baláž Ján</t>
  </si>
  <si>
    <t>MRAMOR BRATISLAVA</t>
  </si>
  <si>
    <t>Matúš Ján</t>
  </si>
  <si>
    <t>ZA GBELY</t>
  </si>
  <si>
    <t>Štekauer Ján</t>
  </si>
  <si>
    <t>Freud Ladislav Ing.</t>
  </si>
  <si>
    <t>Varmuža Ján</t>
  </si>
  <si>
    <t>Klokner Imrich</t>
  </si>
  <si>
    <t>KRB DOLNÉ OREŠANY</t>
  </si>
  <si>
    <t>Kaluža Štefan</t>
  </si>
  <si>
    <t>Fusík Ján</t>
  </si>
  <si>
    <t>Emanuel Štefan</t>
  </si>
  <si>
    <t>Suchán Vladimír</t>
  </si>
  <si>
    <t>OÚ SUCHÁ NAD PARNOU</t>
  </si>
  <si>
    <t>1933</t>
  </si>
  <si>
    <t>Kuklová Eva</t>
  </si>
  <si>
    <t>Sedláček Jozef</t>
  </si>
  <si>
    <t>Ruklová Eva</t>
  </si>
  <si>
    <t>Sekerák Viktor</t>
  </si>
  <si>
    <t>Sládek Jaroslav</t>
  </si>
  <si>
    <t>Moravčík Ján</t>
  </si>
  <si>
    <t>Štancel Dušan</t>
  </si>
  <si>
    <t>Štekauerová Alžbeta</t>
  </si>
  <si>
    <t>1975</t>
  </si>
  <si>
    <t>Opálka Tibor</t>
  </si>
  <si>
    <t>Brýdzik Rudolf</t>
  </si>
  <si>
    <t>Komárňanský Peter</t>
  </si>
  <si>
    <t>Zruta Pavol</t>
  </si>
  <si>
    <t>Herceg Adam</t>
  </si>
  <si>
    <t>ČASTÁ</t>
  </si>
  <si>
    <t>Hudok Stanislav</t>
  </si>
  <si>
    <t>Bohunický Cyril</t>
  </si>
  <si>
    <t>Mika Ján</t>
  </si>
  <si>
    <t>Zachar Jaroslav</t>
  </si>
  <si>
    <t>Sedmák Stanislav</t>
  </si>
  <si>
    <t>VEĽKÉ KOSTOĽANY</t>
  </si>
  <si>
    <t>Pollák Daniel</t>
  </si>
  <si>
    <t>VLČKOVCE</t>
  </si>
  <si>
    <t>Budinská Eva</t>
  </si>
  <si>
    <t>Krčmárová Mária</t>
  </si>
  <si>
    <t>Zvarík Tomáš</t>
  </si>
  <si>
    <t>Orth Milan</t>
  </si>
  <si>
    <t>Bláha Dušan</t>
  </si>
  <si>
    <t>Denkócy Daniel</t>
  </si>
  <si>
    <t>Hečko Maroš</t>
  </si>
  <si>
    <t>Malíšek Gabriel</t>
  </si>
  <si>
    <t>Lisý Ján</t>
  </si>
  <si>
    <t>Emanuel Jozef</t>
  </si>
  <si>
    <t>Keller Marián</t>
  </si>
  <si>
    <t>Paveleková Viera</t>
  </si>
  <si>
    <t>Bieliková Mária</t>
  </si>
  <si>
    <t>FINANCIE BRATISLAVA</t>
  </si>
  <si>
    <t>Repa Peter</t>
  </si>
  <si>
    <t>ZELENEČ</t>
  </si>
  <si>
    <t>Licek Jiří</t>
  </si>
  <si>
    <t>OBČERSTVENIE TAKÁČ TRNAVA</t>
  </si>
  <si>
    <t>Bertok Ján</t>
  </si>
  <si>
    <t>OÚ LOMONOSOVA TRNAVA</t>
  </si>
  <si>
    <t>Kubíček Miroslav</t>
  </si>
  <si>
    <t>MYJAVA</t>
  </si>
  <si>
    <t>Klátik Jozef</t>
  </si>
  <si>
    <t>Rusnáková Margita</t>
  </si>
  <si>
    <t>Szabo Ján</t>
  </si>
  <si>
    <t>SPORT LUDUS TRNAVA</t>
  </si>
  <si>
    <t>Jagoš Milan</t>
  </si>
  <si>
    <t>Horváth Branislav</t>
  </si>
  <si>
    <t>Mikuláš Peter</t>
  </si>
  <si>
    <t>Čaniga Stanislav</t>
  </si>
  <si>
    <t>Orth Vojtech</t>
  </si>
  <si>
    <t>ŠK ZOHOR</t>
  </si>
  <si>
    <t>1936</t>
  </si>
  <si>
    <t>Chuděj Peter</t>
  </si>
  <si>
    <t>Griflík Marián</t>
  </si>
  <si>
    <t>Minich Pavol</t>
  </si>
  <si>
    <t>1931</t>
  </si>
  <si>
    <t>Mráz Vincent</t>
  </si>
  <si>
    <t>KNOTT MODRA</t>
  </si>
  <si>
    <t>Dobšovič Igor</t>
  </si>
  <si>
    <t xml:space="preserve">Kubík Silvester </t>
  </si>
  <si>
    <t>ŠTEFANOVÁ</t>
  </si>
  <si>
    <t>Novák Bronislav</t>
  </si>
  <si>
    <t>Voleková Anna</t>
  </si>
  <si>
    <t>Dedáček Bohumil</t>
  </si>
  <si>
    <t>Pačes Štefan</t>
  </si>
  <si>
    <t>Trulíková Zdena</t>
  </si>
  <si>
    <t>Novák Milan</t>
  </si>
  <si>
    <t>Branišová Daniela</t>
  </si>
  <si>
    <t>Kleinová Mária</t>
  </si>
  <si>
    <t>Hudecová Ivana</t>
  </si>
  <si>
    <t>Bohunický Ivan</t>
  </si>
  <si>
    <t>Hupková Mária</t>
  </si>
  <si>
    <t>Šarvaic Rudolf</t>
  </si>
  <si>
    <t>BOHDANOVCE</t>
  </si>
  <si>
    <t>Vrábelová Margita</t>
  </si>
  <si>
    <t>Masárová Magda</t>
  </si>
  <si>
    <t>Čubirka Ján</t>
  </si>
  <si>
    <t>STV BRATISLAVA</t>
  </si>
  <si>
    <t>Badinská Emília</t>
  </si>
  <si>
    <t>1941</t>
  </si>
  <si>
    <t>Bötcherová Katarína</t>
  </si>
  <si>
    <t>Samcová Eva</t>
  </si>
  <si>
    <t>Kubíková Dagmar</t>
  </si>
  <si>
    <t>KLUB ŠTEFANA KRÁĽA</t>
  </si>
  <si>
    <t>Daniel Martin</t>
  </si>
  <si>
    <t xml:space="preserve">Sedláček František </t>
  </si>
  <si>
    <t>TRNAVSKÉ NOVINY</t>
  </si>
  <si>
    <t>Adamička Jozef</t>
  </si>
  <si>
    <t>1999</t>
  </si>
  <si>
    <t>Palkovič Tomáš</t>
  </si>
  <si>
    <t>SLÁVIA UK BRATISLAVA</t>
  </si>
  <si>
    <t>LK SVÄTÝ JUR</t>
  </si>
  <si>
    <t>SMOLENICE</t>
  </si>
  <si>
    <t>ŠPAČINCE</t>
  </si>
  <si>
    <t>Polák Milan</t>
  </si>
  <si>
    <t>Rábara Marek</t>
  </si>
  <si>
    <t>Vrábel Marián</t>
  </si>
  <si>
    <t>DOLNÉ OREŠANY</t>
  </si>
  <si>
    <t>Hanusová Monika</t>
  </si>
  <si>
    <t>DOĽANY</t>
  </si>
  <si>
    <t>Rok</t>
  </si>
  <si>
    <t>AVO RUŽINDOL</t>
  </si>
  <si>
    <t>DRÔTOVŇA HLOHOVEC</t>
  </si>
  <si>
    <t>ŠAK SPŠ TRNAVA</t>
  </si>
  <si>
    <t>DEGA BRATISLAVA</t>
  </si>
  <si>
    <t>ŠK SKALICA</t>
  </si>
  <si>
    <t>ŠKP LEOPOLDOV</t>
  </si>
  <si>
    <t>celk.por.</t>
  </si>
  <si>
    <t>rok nar.</t>
  </si>
  <si>
    <t>Čepko Ján</t>
  </si>
  <si>
    <t>Gažo Štefan</t>
  </si>
  <si>
    <t>Hollý Ján</t>
  </si>
  <si>
    <t>1934</t>
  </si>
  <si>
    <t xml:space="preserve">v roku </t>
  </si>
  <si>
    <t>1964</t>
  </si>
  <si>
    <t>SPARTAK BEZ BRATISLAVA</t>
  </si>
  <si>
    <t>1972</t>
  </si>
  <si>
    <t>1943</t>
  </si>
  <si>
    <t>1939</t>
  </si>
  <si>
    <t>1985</t>
  </si>
  <si>
    <t>Arbet Roman</t>
  </si>
  <si>
    <t>AK BANÍK PRIEVIDZA</t>
  </si>
  <si>
    <t>Kováčik Ľuboš</t>
  </si>
  <si>
    <t>ELITE- REAL BRATISLAVA</t>
  </si>
  <si>
    <t>Grešš Jozef</t>
  </si>
  <si>
    <t>DUKLA TRENČÍN</t>
  </si>
  <si>
    <t>Lehen Štefan</t>
  </si>
  <si>
    <t>ŠK BLAVA JASLOVSKÉ BOHUNICE</t>
  </si>
  <si>
    <t>Nemček Jozef</t>
  </si>
  <si>
    <t>Bachár Ján</t>
  </si>
  <si>
    <t>ACS NOVÉ ZÁMKY</t>
  </si>
  <si>
    <t>Urcikán Ivan</t>
  </si>
  <si>
    <t>AK BOJNIČKY</t>
  </si>
  <si>
    <t>1980</t>
  </si>
  <si>
    <t>Kaňa Jiří</t>
  </si>
  <si>
    <t>Štuller Ján</t>
  </si>
  <si>
    <t>Blažo Daniel</t>
  </si>
  <si>
    <t>Slivka Miloš</t>
  </si>
  <si>
    <t>Rajec Pavol</t>
  </si>
  <si>
    <t>JOGGING KLUB DUBNICA NAD VÁHOM</t>
  </si>
  <si>
    <t>Skačan Stanislav</t>
  </si>
  <si>
    <t>Nižňan Milan</t>
  </si>
  <si>
    <t>Foldeš František</t>
  </si>
  <si>
    <t>Guttmann Martin</t>
  </si>
  <si>
    <t>Giertli Tomáš</t>
  </si>
  <si>
    <t>Chrenko Juraj</t>
  </si>
  <si>
    <t>Šabík František</t>
  </si>
  <si>
    <t>TEMPO MACHULICE</t>
  </si>
  <si>
    <t>Doubravová Ivana</t>
  </si>
  <si>
    <t>Zabojník Boris</t>
  </si>
  <si>
    <t>MSÚ BREZOVÁ POD BRADLOM</t>
  </si>
  <si>
    <t>Bartál Lubomír</t>
  </si>
  <si>
    <t>Stopka Vladimír</t>
  </si>
  <si>
    <t>Mecl Karel</t>
  </si>
  <si>
    <t>Zámečníková Lucia</t>
  </si>
  <si>
    <t>Datzberger Willy</t>
  </si>
  <si>
    <t>Bábík Antonín</t>
  </si>
  <si>
    <t>Matouch Radek</t>
  </si>
  <si>
    <t>Buchta Pavol</t>
  </si>
  <si>
    <t>IAMES BRATISLAVA</t>
  </si>
  <si>
    <t>Hrádela Michal</t>
  </si>
  <si>
    <t>Kromoser Andreas</t>
  </si>
  <si>
    <t>Prčík Antonín</t>
  </si>
  <si>
    <t>Hustý Eduard</t>
  </si>
  <si>
    <t>HÁDZANÁRSKY ODDIEL TJ SOKOL CÍFER</t>
  </si>
  <si>
    <t>Tvrdoňová Veronika</t>
  </si>
  <si>
    <t>Tabaček Ján</t>
  </si>
  <si>
    <t>POSAM BRATISLAVA</t>
  </si>
  <si>
    <t>Csongrády Rudolf</t>
  </si>
  <si>
    <t>Baťo Jaroslav</t>
  </si>
  <si>
    <t>Datzberger Peter</t>
  </si>
  <si>
    <t>1984</t>
  </si>
  <si>
    <t>Crástek Pavel</t>
  </si>
  <si>
    <t>Hlávková Blažena</t>
  </si>
  <si>
    <t>J.H.J PLUS AUDIT BRATISLAVA</t>
  </si>
  <si>
    <t>Hlávka Jozef</t>
  </si>
  <si>
    <t>Orth Ján</t>
  </si>
  <si>
    <t>Novák Peter</t>
  </si>
  <si>
    <t>Sedlářová Lenka</t>
  </si>
  <si>
    <t>Lauko Martin</t>
  </si>
  <si>
    <t>Grausam Ernst</t>
  </si>
  <si>
    <t>Rosenberger Christian</t>
  </si>
  <si>
    <t>DOMOVINA HORNÉ OREŠANY</t>
  </si>
  <si>
    <t>Horváth Zlato</t>
  </si>
  <si>
    <t>Dobšovič Ladislav</t>
  </si>
  <si>
    <t>Žilinský Imrich</t>
  </si>
  <si>
    <t>Lehotský Samuel</t>
  </si>
  <si>
    <t>Pavlusová Anna</t>
  </si>
  <si>
    <t>2000</t>
  </si>
  <si>
    <t>Benco Peter st.</t>
  </si>
  <si>
    <t>OBECNÝ ÚRAD POLUSIE</t>
  </si>
  <si>
    <t>BOLERÁZ</t>
  </si>
  <si>
    <t>AŠKP ŽILINA</t>
  </si>
  <si>
    <t>AC ZVOLEN</t>
  </si>
  <si>
    <t>AŠK MORAVA DEVÍNSKA NOVÁ VES</t>
  </si>
  <si>
    <t>BERNOLÁKOVO</t>
  </si>
  <si>
    <t>BK TRHOVÁ HRADSKÁ</t>
  </si>
  <si>
    <t>DOPRASTAV BRATISLAVA</t>
  </si>
  <si>
    <t>DRUŽSTEVNÍK BUČANY</t>
  </si>
  <si>
    <t>CHIRANA PREMA STARÁ TURÁ</t>
  </si>
  <si>
    <t>CHTELNICA</t>
  </si>
  <si>
    <t>JESKA SKALICA</t>
  </si>
  <si>
    <t>KMK SLOVAKIA VEĽKÝ KRTÍŠ</t>
  </si>
  <si>
    <t>MV HLUK</t>
  </si>
  <si>
    <t>OA TRNAVA</t>
  </si>
  <si>
    <t>OZŽ GR ŽSR BRATISLAVA</t>
  </si>
  <si>
    <t>RAČA</t>
  </si>
  <si>
    <t>SKALICA</t>
  </si>
  <si>
    <t>SLÁDKOVIČOVO</t>
  </si>
  <si>
    <t>SMTA NITRA</t>
  </si>
  <si>
    <t>SOKOL HORNÉ SALIBY</t>
  </si>
  <si>
    <t>SOKOL SKALICA</t>
  </si>
  <si>
    <t>ŠKP PRIEVIDZA</t>
  </si>
  <si>
    <t>TRENČÍN</t>
  </si>
  <si>
    <t>Rolko Robert</t>
  </si>
  <si>
    <t>Králik Eduard</t>
  </si>
  <si>
    <t>Demeter Richard</t>
  </si>
  <si>
    <t>Moravec Jaroslav</t>
  </si>
  <si>
    <t>Ivan Milan</t>
  </si>
  <si>
    <t>Pijala Peter</t>
  </si>
  <si>
    <t>Filip Václav</t>
  </si>
  <si>
    <t>Vydarený Vladislav</t>
  </si>
  <si>
    <t>Moravec Ján</t>
  </si>
  <si>
    <t>Ďuriga Stanislav</t>
  </si>
  <si>
    <t>Farkaš Aleš</t>
  </si>
  <si>
    <t>Talán Cyril</t>
  </si>
  <si>
    <t>Gál Viliam</t>
  </si>
  <si>
    <t>Bauer Andreas</t>
  </si>
  <si>
    <t>Merková Martina</t>
  </si>
  <si>
    <t>Ďurica Pavol</t>
  </si>
  <si>
    <t>Kadlečík Drahoslav</t>
  </si>
  <si>
    <t>Hudec Ján</t>
  </si>
  <si>
    <t>Novotný Tomáš</t>
  </si>
  <si>
    <t>Držík Miroslav</t>
  </si>
  <si>
    <t>Ševčík Štefan</t>
  </si>
  <si>
    <t>Hrabovský Juraj</t>
  </si>
  <si>
    <t>Rajchl Jozef</t>
  </si>
  <si>
    <t>Hlbocký Marián</t>
  </si>
  <si>
    <t>Kopčík Tomáš</t>
  </si>
  <si>
    <t>Janota Michal</t>
  </si>
  <si>
    <t>Očkovský Jaroslav</t>
  </si>
  <si>
    <t>Mesíček Juraj</t>
  </si>
  <si>
    <t>Kasa Ľubomír</t>
  </si>
  <si>
    <t>Školek Ľuboš</t>
  </si>
  <si>
    <t>Kavický Miroslav</t>
  </si>
  <si>
    <t>Benický Stanislav</t>
  </si>
  <si>
    <t>Baronová Jana</t>
  </si>
  <si>
    <t>Hluch Ján</t>
  </si>
  <si>
    <t>Kubiš Oliver</t>
  </si>
  <si>
    <t>Štefková Erika</t>
  </si>
  <si>
    <t>Foltín Viliam</t>
  </si>
  <si>
    <t>Štuka Vladimír</t>
  </si>
  <si>
    <t>Klačik Ondrej</t>
  </si>
  <si>
    <t>1986</t>
  </si>
  <si>
    <t>Bogi Alexander</t>
  </si>
  <si>
    <t>Baran Matúš</t>
  </si>
  <si>
    <t>Kožíšek Dušan</t>
  </si>
  <si>
    <t>Machala Jaroslav</t>
  </si>
  <si>
    <t>Daniš Marek</t>
  </si>
  <si>
    <t>Krajčovič Ján</t>
  </si>
  <si>
    <t>Soviš Ján</t>
  </si>
  <si>
    <t>Oroš Adrián</t>
  </si>
  <si>
    <t>Brunovský František</t>
  </si>
  <si>
    <t>Nedomová Alena</t>
  </si>
  <si>
    <t>Hrdlička Vladimír</t>
  </si>
  <si>
    <t>Kiripolský Štefan</t>
  </si>
  <si>
    <t>Dedáček Jozef</t>
  </si>
  <si>
    <t>Vaňo Tiborko</t>
  </si>
  <si>
    <t>1925</t>
  </si>
  <si>
    <t>Szabo Vojtech</t>
  </si>
  <si>
    <t>Grausam Stephanie</t>
  </si>
  <si>
    <t>muži</t>
  </si>
  <si>
    <t>ženy</t>
  </si>
  <si>
    <t>celkovo</t>
  </si>
  <si>
    <t>spolu</t>
  </si>
  <si>
    <t>Kavacký Michal</t>
  </si>
  <si>
    <t>Gajdoš Peter</t>
  </si>
  <si>
    <t>KYSUCKÉ NOVÉ MESTO</t>
  </si>
  <si>
    <t>Michálek Miroslav</t>
  </si>
  <si>
    <t>Vlasatý Vladimír</t>
  </si>
  <si>
    <t>LEDNICKÉ ROVNE</t>
  </si>
  <si>
    <t>Fiala Peter</t>
  </si>
  <si>
    <t>Nenička Pavel</t>
  </si>
  <si>
    <t>Blažo Vladislav</t>
  </si>
  <si>
    <t>Oprchal Tomáš</t>
  </si>
  <si>
    <t>KRŠ NOVÉ MESTO NAD VÁHOM</t>
  </si>
  <si>
    <t>Bielik Miroslav</t>
  </si>
  <si>
    <t>ČACHTICE</t>
  </si>
  <si>
    <t>Ištok Jozef</t>
  </si>
  <si>
    <t>Legnavský Marek</t>
  </si>
  <si>
    <t>BARDEJOV</t>
  </si>
  <si>
    <t>Kováčová Monika</t>
  </si>
  <si>
    <t>Obselka Jozef</t>
  </si>
  <si>
    <t>MTF TRNAVA</t>
  </si>
  <si>
    <t>Skládaný Stanislav</t>
  </si>
  <si>
    <t>KK ATLANT NITRA</t>
  </si>
  <si>
    <t>Petocz Karol</t>
  </si>
  <si>
    <t>Solařík Lukáš</t>
  </si>
  <si>
    <t>Szeliga Jaromír</t>
  </si>
  <si>
    <t>Vargová Magdaléna</t>
  </si>
  <si>
    <t>Blaško Miroslav</t>
  </si>
  <si>
    <t>ŠAK TRNAVA</t>
  </si>
  <si>
    <t>Doubrava Jiří</t>
  </si>
  <si>
    <t>Dunaj-Spily Peter</t>
  </si>
  <si>
    <t>Švorc Jozef</t>
  </si>
  <si>
    <t>BÁHOŇ</t>
  </si>
  <si>
    <t>Joch František</t>
  </si>
  <si>
    <t>Škňouřil Karel</t>
  </si>
  <si>
    <t>Čapkovič Karol</t>
  </si>
  <si>
    <t>KARLUX ŠPAČINCE</t>
  </si>
  <si>
    <t>Bujalka Miroslav</t>
  </si>
  <si>
    <t>Čavojský Ivan</t>
  </si>
  <si>
    <t>Kleskeňová Jana</t>
  </si>
  <si>
    <t>STAVBÁR PS NITRA</t>
  </si>
  <si>
    <t>Wladár Eugen</t>
  </si>
  <si>
    <t>FLP SLOVAKIA BRATISLAVA</t>
  </si>
  <si>
    <t>Svitok Stanislav</t>
  </si>
  <si>
    <t>1987</t>
  </si>
  <si>
    <t>MÚ-BREZOVÁ</t>
  </si>
  <si>
    <t>Dragonides Matúš</t>
  </si>
  <si>
    <t>Blaško Pavol</t>
  </si>
  <si>
    <t>Banárová Slavomíra</t>
  </si>
  <si>
    <t>Stanček Juraj</t>
  </si>
  <si>
    <t>ON SEMI PIEŠŤANY</t>
  </si>
  <si>
    <t>Čačka Jozef</t>
  </si>
  <si>
    <t>Seidlová Eva</t>
  </si>
  <si>
    <t>AK TLMAČE</t>
  </si>
  <si>
    <t>Schwarz Igor</t>
  </si>
  <si>
    <t>SE JASLOVSKÉ BOHUNICE</t>
  </si>
  <si>
    <t>Vass Július</t>
  </si>
  <si>
    <t>Nemečková Blanka</t>
  </si>
  <si>
    <t>Boháček Martin</t>
  </si>
  <si>
    <t>Mika Ľuboš</t>
  </si>
  <si>
    <t>TJ TATKO RUŽINDOL</t>
  </si>
  <si>
    <t>Ulehla Dag</t>
  </si>
  <si>
    <t>Jóbb Ján</t>
  </si>
  <si>
    <t>Antalík Ivan</t>
  </si>
  <si>
    <t>Dikoš Miroslav</t>
  </si>
  <si>
    <t>Vačková Andrea</t>
  </si>
  <si>
    <t>Vydra Jozef</t>
  </si>
  <si>
    <t>Taligová Emília</t>
  </si>
  <si>
    <t>Juričeková Viera</t>
  </si>
  <si>
    <t>Blašková Miroslava</t>
  </si>
  <si>
    <t>TOPVAR TOPOĽČANY</t>
  </si>
  <si>
    <t>Holigová Magdaléna</t>
  </si>
  <si>
    <t>LOKOMOTÍVA VRÚTKY</t>
  </si>
  <si>
    <t>1932</t>
  </si>
  <si>
    <t>2002</t>
  </si>
  <si>
    <t>Hlbocká Zuzana</t>
  </si>
  <si>
    <t>Dávidík Marián</t>
  </si>
  <si>
    <t>KOBRA BRATISLAVA</t>
  </si>
  <si>
    <t>Barták Lukáš</t>
  </si>
  <si>
    <t>Goldschmidt Roman</t>
  </si>
  <si>
    <t>FORMANA MYJAVA</t>
  </si>
  <si>
    <t>GEOREAL BRATISLAVA</t>
  </si>
  <si>
    <t>Rácz Štefan</t>
  </si>
  <si>
    <t>Kolínek František</t>
  </si>
  <si>
    <t>Kucharík Ján</t>
  </si>
  <si>
    <t>Palkovič Peter</t>
  </si>
  <si>
    <t>Erdziak Lukáš</t>
  </si>
  <si>
    <t>Vladovič Martin</t>
  </si>
  <si>
    <t>SCMT TRNAVA</t>
  </si>
  <si>
    <t>Tokoš Severín</t>
  </si>
  <si>
    <t>Palkovič Roman</t>
  </si>
  <si>
    <t>Lehotský Stanislav</t>
  </si>
  <si>
    <t>Mikula Miroslav</t>
  </si>
  <si>
    <t>RADOŠOVCE</t>
  </si>
  <si>
    <t>Hlavna Pavol</t>
  </si>
  <si>
    <t>SE- VYZ JASLOVSKÉ BOHUNICE</t>
  </si>
  <si>
    <t>Hlbocký Peter</t>
  </si>
  <si>
    <t>Demeter Ján</t>
  </si>
  <si>
    <t>ŽILINA</t>
  </si>
  <si>
    <t>Palkovič Michal</t>
  </si>
  <si>
    <t>EMO MOCHOVCE</t>
  </si>
  <si>
    <t>Šiška Ján</t>
  </si>
  <si>
    <t>Polášek Lukáš</t>
  </si>
  <si>
    <t>Vagašová Michaela</t>
  </si>
  <si>
    <t>SLÁVIA TRENČÍN</t>
  </si>
  <si>
    <t>Malacký Rastislav</t>
  </si>
  <si>
    <t>TJ ISKRA HORNÉ OREŠANY</t>
  </si>
  <si>
    <t>Krkoška Radovan</t>
  </si>
  <si>
    <t>Toleček Jan</t>
  </si>
  <si>
    <t>Chrástek Pavel</t>
  </si>
  <si>
    <t>Rajčák Anton</t>
  </si>
  <si>
    <t>Zimka Jozef</t>
  </si>
  <si>
    <t>ŠAŠTÍN STRÁŽE</t>
  </si>
  <si>
    <t>Gazárek Roman</t>
  </si>
  <si>
    <t>MŠK BORSKÝ MIKULÁŠ</t>
  </si>
  <si>
    <t>Holp Ján</t>
  </si>
  <si>
    <t>Čajkovič Milan</t>
  </si>
  <si>
    <t>Tomanová Jana</t>
  </si>
  <si>
    <t>Machyniak Pavol</t>
  </si>
  <si>
    <t>Klimka Ivan</t>
  </si>
  <si>
    <t>MODRA</t>
  </si>
  <si>
    <t>Vachuna Radovan</t>
  </si>
  <si>
    <t>Masaryk Ivan</t>
  </si>
  <si>
    <t>Guček Oto</t>
  </si>
  <si>
    <t>Portašíková Anna</t>
  </si>
  <si>
    <t>Žilinský Július</t>
  </si>
  <si>
    <t>Litvín Peter</t>
  </si>
  <si>
    <t>Vanko Pavol</t>
  </si>
  <si>
    <t>Smolárová Katarína</t>
  </si>
  <si>
    <t>1989</t>
  </si>
  <si>
    <t>1992</t>
  </si>
  <si>
    <t>Holický Matej</t>
  </si>
  <si>
    <t>Matúšová Mária</t>
  </si>
  <si>
    <t>Smolka Tomáš</t>
  </si>
  <si>
    <t>Kočiová Marta</t>
  </si>
  <si>
    <t>Durnová Marta</t>
  </si>
  <si>
    <t>Stacho Jozef</t>
  </si>
  <si>
    <t>ŠPORT LUDUS TRNAVA</t>
  </si>
  <si>
    <t>Belica Pavol</t>
  </si>
  <si>
    <t>SLÁVIA TRNAVA</t>
  </si>
  <si>
    <t>Banár Ignác</t>
  </si>
  <si>
    <t>Galgóci Ľuboš</t>
  </si>
  <si>
    <t>Petrovič Miroslav</t>
  </si>
  <si>
    <t>Zachar Marián</t>
  </si>
  <si>
    <t>Blažo Dušan</t>
  </si>
  <si>
    <t>Pohrebovič Marcel</t>
  </si>
  <si>
    <t>Reiter Pišta</t>
  </si>
  <si>
    <t>Balážik Ondrej</t>
  </si>
  <si>
    <t>Chrvala Luboš</t>
  </si>
  <si>
    <t>Drahoš Jozef</t>
  </si>
  <si>
    <t>Rajčáková Viera</t>
  </si>
  <si>
    <t>Šunová Jarmila</t>
  </si>
  <si>
    <t>KRIVÁŇ LIPTOVSKÝ MIKULÁŠ</t>
  </si>
  <si>
    <t>Kálazi Jozef ml..</t>
  </si>
  <si>
    <t>Kálazi Jozef st.</t>
  </si>
  <si>
    <t>min/km</t>
  </si>
  <si>
    <t>štát</t>
  </si>
  <si>
    <t>CZE</t>
  </si>
  <si>
    <t>UKR</t>
  </si>
  <si>
    <t>AUT</t>
  </si>
  <si>
    <t>SVK</t>
  </si>
  <si>
    <t xml:space="preserve">FERSCHNITZ </t>
  </si>
  <si>
    <t>ODESA</t>
  </si>
  <si>
    <t xml:space="preserve">AK RENTEA ČEJKOVICE </t>
  </si>
  <si>
    <t xml:space="preserve">AK HODONÍN </t>
  </si>
  <si>
    <t xml:space="preserve">AC MORAVSKÝ KRUMLOV </t>
  </si>
  <si>
    <t xml:space="preserve">AK KROMĚŘÍŽ </t>
  </si>
  <si>
    <t xml:space="preserve">MILOTICE </t>
  </si>
  <si>
    <t xml:space="preserve">AK PERNÁ </t>
  </si>
  <si>
    <t xml:space="preserve">VLKOŠ </t>
  </si>
  <si>
    <t xml:space="preserve">BK HODONÍN </t>
  </si>
  <si>
    <t xml:space="preserve">AK KYJOV </t>
  </si>
  <si>
    <t xml:space="preserve">VESELÍ NAD MORAVOU </t>
  </si>
  <si>
    <t xml:space="preserve">ČSAD KYJOV </t>
  </si>
  <si>
    <t xml:space="preserve">ROHATEC </t>
  </si>
  <si>
    <t xml:space="preserve">KORDÁRNA VELKÁ NAD VELIČKOU </t>
  </si>
  <si>
    <t xml:space="preserve">BANÍK MIKULČICE </t>
  </si>
  <si>
    <t xml:space="preserve">ZPD HODONÍN </t>
  </si>
  <si>
    <t xml:space="preserve">MOGUL VACENOVICE </t>
  </si>
  <si>
    <t xml:space="preserve">VHS VESELÍ NAD MORAVOU </t>
  </si>
  <si>
    <t xml:space="preserve">ARIMO STRÁŽNICE </t>
  </si>
  <si>
    <t xml:space="preserve">HODONÍN </t>
  </si>
  <si>
    <t xml:space="preserve">DOLNÍ BOJANOVICE </t>
  </si>
  <si>
    <t xml:space="preserve">KYJOV </t>
  </si>
  <si>
    <t xml:space="preserve">SLOVAN HODONÍN </t>
  </si>
  <si>
    <t xml:space="preserve">SOKOL VESELÍ NAD MORAVOU </t>
  </si>
  <si>
    <t>Juniori</t>
  </si>
  <si>
    <t>Juniorky</t>
  </si>
  <si>
    <t>kat.</t>
  </si>
  <si>
    <t xml:space="preserve">Križák Ján </t>
  </si>
  <si>
    <t>AŠK Grafobal Skalica</t>
  </si>
  <si>
    <t>AK Čejkovice</t>
  </si>
  <si>
    <t>AMK Nové Zámky</t>
  </si>
  <si>
    <t>M nad 70 r.</t>
  </si>
  <si>
    <t>Ž nad 50 r.</t>
  </si>
  <si>
    <t xml:space="preserve">Doubravová Ivana </t>
  </si>
  <si>
    <t>2001</t>
  </si>
  <si>
    <t>AK Kyjov</t>
  </si>
  <si>
    <t>Horné Orešany</t>
  </si>
  <si>
    <t>BK Viktoria</t>
  </si>
  <si>
    <t>BK Viktoria Horné Orešany</t>
  </si>
  <si>
    <t>chlapci</t>
  </si>
  <si>
    <t>dievčatá</t>
  </si>
  <si>
    <t>Rehuš Lubomír</t>
  </si>
  <si>
    <t>2004</t>
  </si>
  <si>
    <t>Kryha Bratislava</t>
  </si>
  <si>
    <t>Zetochová Jana</t>
  </si>
  <si>
    <t>AK RENTEA ČEJKOVICE</t>
  </si>
  <si>
    <t>Magyar Imrich</t>
  </si>
  <si>
    <t>Matyáš Radim</t>
  </si>
  <si>
    <t>SBK WIKY KYJOV</t>
  </si>
  <si>
    <t>AK HODONÍN</t>
  </si>
  <si>
    <t>Durďák Luděk</t>
  </si>
  <si>
    <t>Gábriž Ľubomír</t>
  </si>
  <si>
    <t>ŠK KOŠARISKÁ</t>
  </si>
  <si>
    <t>Ferenc Ľuboš</t>
  </si>
  <si>
    <t>FEŠÁK TEAM TRNAVA</t>
  </si>
  <si>
    <t>AGS PRIEVIDZA</t>
  </si>
  <si>
    <t>Semrád Pavel</t>
  </si>
  <si>
    <t>KRYHA BRATISLAVA</t>
  </si>
  <si>
    <t>Matějík Jan</t>
  </si>
  <si>
    <t>VHS PLUS VESELÍ NAD MORAVOU</t>
  </si>
  <si>
    <t>BK HODONÍN</t>
  </si>
  <si>
    <t>Oprchal Jozef</t>
  </si>
  <si>
    <t>AFC NOVÉ MESTO NAD VÁHOM</t>
  </si>
  <si>
    <t>Zapletal Vladimír</t>
  </si>
  <si>
    <t>RATÍŠKOVICE</t>
  </si>
  <si>
    <t>Škrobák Jiří</t>
  </si>
  <si>
    <t>Bárta Jaroslav</t>
  </si>
  <si>
    <t>SOBÚLKY</t>
  </si>
  <si>
    <t>Blahut Tomáš</t>
  </si>
  <si>
    <t>GYM ALBERTZ TRNAVA</t>
  </si>
  <si>
    <t>Sosna Bohuslav</t>
  </si>
  <si>
    <t>Bašista Vincent</t>
  </si>
  <si>
    <t>Vrták Jozef</t>
  </si>
  <si>
    <t>BANSKÉ STAVBY PRIEVIDZA</t>
  </si>
  <si>
    <t>Kocák Ferdinand</t>
  </si>
  <si>
    <t>GBELY</t>
  </si>
  <si>
    <t>Kolár Kvetoslav</t>
  </si>
  <si>
    <t>ŠKP HRNČIAROVCE</t>
  </si>
  <si>
    <t>Steiner Richard</t>
  </si>
  <si>
    <t>MORAVSKÝ PÍSEK</t>
  </si>
  <si>
    <t>Martiš Peter</t>
  </si>
  <si>
    <t>Hrdina Milan</t>
  </si>
  <si>
    <t>HRT TRNAVA</t>
  </si>
  <si>
    <t>Vajas Roland</t>
  </si>
  <si>
    <t>ORECHOVÁ POTÔŇ</t>
  </si>
  <si>
    <t>Putala Martin</t>
  </si>
  <si>
    <t>Horváth Ján</t>
  </si>
  <si>
    <t>Baumgartner Eduard</t>
  </si>
  <si>
    <t>Škrobák Miroslav</t>
  </si>
  <si>
    <t>BK HOFDONÍN</t>
  </si>
  <si>
    <t>Chvála Milan</t>
  </si>
  <si>
    <t>Papp Radovan</t>
  </si>
  <si>
    <t>OSRAM N.ZÁMKY</t>
  </si>
  <si>
    <t>Iszák Peter</t>
  </si>
  <si>
    <t>BS ŠAĽA</t>
  </si>
  <si>
    <t>Pribulová Zuzana</t>
  </si>
  <si>
    <t>Benovič František</t>
  </si>
  <si>
    <t>Kovaříková Pavla</t>
  </si>
  <si>
    <t>ŠAK CHODOV</t>
  </si>
  <si>
    <t>Šťastný Mojmír</t>
  </si>
  <si>
    <t>Sika Karol</t>
  </si>
  <si>
    <t>PETRŽALKA</t>
  </si>
  <si>
    <t>Glovčíková Marie</t>
  </si>
  <si>
    <t>KLUB SBK WIKI KYJOV</t>
  </si>
  <si>
    <t>Černý Miroslav</t>
  </si>
  <si>
    <t>Šálek Karel</t>
  </si>
  <si>
    <t>VESELÍ N. MORAVOU</t>
  </si>
  <si>
    <t>Šťavík Josef</t>
  </si>
  <si>
    <t>Jarošová Viera</t>
  </si>
  <si>
    <t>Bruškovič Jozef</t>
  </si>
  <si>
    <t>Fiamin Ivan</t>
  </si>
  <si>
    <t>Papáčková Ildikó</t>
  </si>
  <si>
    <t>KOLÁROVO</t>
  </si>
  <si>
    <t>Kalková Anna</t>
  </si>
  <si>
    <t>TIRISTIKA PRIEVIDZA</t>
  </si>
  <si>
    <t>Klenková Petra</t>
  </si>
  <si>
    <t>MŠK ŽELIEZOVCE</t>
  </si>
  <si>
    <t>Papranec Norbert</t>
  </si>
  <si>
    <t>Seredský Pavol</t>
  </si>
  <si>
    <t>KLUB BIATLONU TRNAVA</t>
  </si>
  <si>
    <t>Kolár Tibor</t>
  </si>
  <si>
    <t>NAPOLES</t>
  </si>
  <si>
    <t>USA</t>
  </si>
  <si>
    <t>Plešivková Denisa</t>
  </si>
  <si>
    <t>Buocik Stanislav</t>
  </si>
  <si>
    <t>STANČO TURČIANSKY PETER</t>
  </si>
  <si>
    <t>Zvonár Martin</t>
  </si>
  <si>
    <t>1990</t>
  </si>
  <si>
    <t>Benovič Matúš</t>
  </si>
  <si>
    <r>
      <t xml:space="preserve">Hlúbocký Dušan (MAC Rača) </t>
    </r>
    <r>
      <rPr>
        <b/>
        <sz val="10"/>
        <color indexed="10"/>
        <rFont val="Arial CE"/>
        <family val="2"/>
        <charset val="238"/>
      </rPr>
      <t>34:48</t>
    </r>
  </si>
  <si>
    <r>
      <t xml:space="preserve">Štancelová Lenka (MAC Rača) </t>
    </r>
    <r>
      <rPr>
        <b/>
        <sz val="10"/>
        <color indexed="10"/>
        <rFont val="Arial CE"/>
        <family val="2"/>
        <charset val="238"/>
      </rPr>
      <t>45:23</t>
    </r>
  </si>
  <si>
    <r>
      <t xml:space="preserve">Klimeš Pavel (AK Rentea Čejkovice-CZE) </t>
    </r>
    <r>
      <rPr>
        <b/>
        <sz val="10"/>
        <color indexed="10"/>
        <rFont val="Arial CE"/>
        <family val="2"/>
        <charset val="238"/>
      </rPr>
      <t>34:15</t>
    </r>
  </si>
  <si>
    <r>
      <t xml:space="preserve">Berešová Andrea (AŠK Inter Bratislava) </t>
    </r>
    <r>
      <rPr>
        <b/>
        <sz val="10"/>
        <color indexed="10"/>
        <rFont val="Arial CE"/>
        <family val="2"/>
        <charset val="238"/>
      </rPr>
      <t>42:51</t>
    </r>
  </si>
  <si>
    <r>
      <t xml:space="preserve">Hlúbocký Dušan (MAC Rača) </t>
    </r>
    <r>
      <rPr>
        <b/>
        <sz val="10"/>
        <color indexed="10"/>
        <rFont val="Arial CE"/>
        <family val="2"/>
        <charset val="238"/>
      </rPr>
      <t>34:10</t>
    </r>
  </si>
  <si>
    <t>nebol</t>
  </si>
  <si>
    <r>
      <t xml:space="preserve">Križák Ján  </t>
    </r>
    <r>
      <rPr>
        <b/>
        <sz val="10"/>
        <color indexed="10"/>
        <rFont val="Arial CE"/>
        <family val="2"/>
        <charset val="238"/>
      </rPr>
      <t>33:40</t>
    </r>
  </si>
  <si>
    <r>
      <t xml:space="preserve">Doubravová Ivana (AK Kyjov-CZE) </t>
    </r>
    <r>
      <rPr>
        <b/>
        <sz val="10"/>
        <color indexed="10"/>
        <rFont val="Arial CE"/>
        <family val="2"/>
        <charset val="238"/>
      </rPr>
      <t>42:48</t>
    </r>
  </si>
  <si>
    <r>
      <t xml:space="preserve">Berešová Andrea (AŠK Inter Bratislava) </t>
    </r>
    <r>
      <rPr>
        <b/>
        <sz val="10"/>
        <color indexed="10"/>
        <rFont val="Arial CE"/>
        <family val="2"/>
        <charset val="238"/>
      </rPr>
      <t>40:53</t>
    </r>
  </si>
  <si>
    <r>
      <t xml:space="preserve">Križák Ján (AŠK Grafobal Skalica) </t>
    </r>
    <r>
      <rPr>
        <b/>
        <sz val="10"/>
        <color indexed="10"/>
        <rFont val="Arial CE"/>
        <family val="2"/>
        <charset val="238"/>
      </rPr>
      <t>33:26</t>
    </r>
    <r>
      <rPr>
        <b/>
        <sz val="10"/>
        <rFont val="Arial CE"/>
        <charset val="238"/>
      </rPr>
      <t xml:space="preserve">  </t>
    </r>
  </si>
  <si>
    <r>
      <t xml:space="preserve">Doubravová Ivana (AK Kyjov-CZE) </t>
    </r>
    <r>
      <rPr>
        <b/>
        <sz val="10"/>
        <color indexed="10"/>
        <rFont val="Arial CE"/>
        <family val="2"/>
        <charset val="238"/>
      </rPr>
      <t>40:53</t>
    </r>
  </si>
  <si>
    <t>dátum</t>
  </si>
  <si>
    <t>ročník</t>
  </si>
  <si>
    <t>počet bežcov</t>
  </si>
  <si>
    <t>TRAŤOVÉ REKORDY (10 665 m)</t>
  </si>
  <si>
    <t>9 000 m</t>
  </si>
  <si>
    <t>2005</t>
  </si>
  <si>
    <t>Paško Daniel</t>
  </si>
  <si>
    <t>Puškár Michal</t>
  </si>
  <si>
    <t>AŠK Slávia Trnava</t>
  </si>
  <si>
    <t>AŠK SLÁVIA TRNAVA</t>
  </si>
  <si>
    <t>JOGGING KLUB TRNAVA</t>
  </si>
  <si>
    <t>Balkovič Michal</t>
  </si>
  <si>
    <t>BLK MOCHOVCE</t>
  </si>
  <si>
    <t>Polák Jozef</t>
  </si>
  <si>
    <t>OBEC DOĽANY</t>
  </si>
  <si>
    <t>Polášek Vít</t>
  </si>
  <si>
    <t>HODONÍN</t>
  </si>
  <si>
    <t>BIATLON NÁVOJOVCE</t>
  </si>
  <si>
    <t>Husár Ferdinand</t>
  </si>
  <si>
    <t>Hagara Tomáš</t>
  </si>
  <si>
    <t>Giraltoš Milan</t>
  </si>
  <si>
    <t>AC ŠOK NITRA</t>
  </si>
  <si>
    <t>Heretík Peter</t>
  </si>
  <si>
    <t>Hradil Stanislav</t>
  </si>
  <si>
    <t>MATADOR BRATISLAVA</t>
  </si>
  <si>
    <t>Dobiášová Dana</t>
  </si>
  <si>
    <t>JUNIOR KLUB HOLÍČ</t>
  </si>
  <si>
    <t>Maťaťa Marián</t>
  </si>
  <si>
    <t>SALEZIÁNI - ŠAŠTÍN STRÁŽE</t>
  </si>
  <si>
    <t>Bartoš Libor</t>
  </si>
  <si>
    <t>Oborný Jozef</t>
  </si>
  <si>
    <t>FTVŠ UK BRATISLAVA</t>
  </si>
  <si>
    <t>Schiffer Jozef</t>
  </si>
  <si>
    <t>Nagy Rudolf</t>
  </si>
  <si>
    <t>TATRAKON POPRAD</t>
  </si>
  <si>
    <t>Roman Kaločay</t>
  </si>
  <si>
    <t>NEREGISTROVANÝ</t>
  </si>
  <si>
    <t>Litvák Viktor</t>
  </si>
  <si>
    <t>IVÁNKA PRI DUNAJI</t>
  </si>
  <si>
    <t>Janovčík Miroslav</t>
  </si>
  <si>
    <t>Buček Ján</t>
  </si>
  <si>
    <t>Wongrey Martin</t>
  </si>
  <si>
    <t>AB SEREĎ</t>
  </si>
  <si>
    <t>Klinka Ivo</t>
  </si>
  <si>
    <t>Hajro Anton</t>
  </si>
  <si>
    <t>BK 2000 KĽAČANY</t>
  </si>
  <si>
    <t>VÚJE TRNAVA</t>
  </si>
  <si>
    <t>Hančík Miroslav</t>
  </si>
  <si>
    <t>ZRSBA BRATISLAVA</t>
  </si>
  <si>
    <t>Orolín Lubomír</t>
  </si>
  <si>
    <t>Zabojník Viktor</t>
  </si>
  <si>
    <t>Lapšanská Zuzana</t>
  </si>
  <si>
    <t>Selecký Pavel</t>
  </si>
  <si>
    <t>Sovič Pavol</t>
  </si>
  <si>
    <t>SRI CHIMNOY</t>
  </si>
  <si>
    <t>Pavlík Ivan</t>
  </si>
  <si>
    <t>Stachová Ida</t>
  </si>
  <si>
    <t>1935</t>
  </si>
  <si>
    <t>Gerula Vladimír ml.</t>
  </si>
  <si>
    <t>Gerula Vladimír st.</t>
  </si>
  <si>
    <t>HK</t>
  </si>
  <si>
    <t>ŽK</t>
  </si>
  <si>
    <t>Hlavné kategórie</t>
  </si>
  <si>
    <t>Žiacke kategórie</t>
  </si>
  <si>
    <t>Σ</t>
  </si>
  <si>
    <t>Ø na 1 preteky</t>
  </si>
  <si>
    <t>Škrabánek Alois</t>
  </si>
  <si>
    <t>VIVA ZLÍN</t>
  </si>
  <si>
    <t>CA WIEN</t>
  </si>
  <si>
    <t>AK SPARTAK DUBNICA</t>
  </si>
  <si>
    <t>Bibza Martin</t>
  </si>
  <si>
    <t>1988</t>
  </si>
  <si>
    <t>Taranda Pavol</t>
  </si>
  <si>
    <t>TRSTÍN</t>
  </si>
  <si>
    <t>Lietavec Matej</t>
  </si>
  <si>
    <t>Gabovič Ivan</t>
  </si>
  <si>
    <t>Petrák Dušan</t>
  </si>
  <si>
    <t>TTK RM TEAM SKALICA</t>
  </si>
  <si>
    <t>Lietavec Ján</t>
  </si>
  <si>
    <t>MAŽENICE</t>
  </si>
  <si>
    <t>Kondrček Štefan</t>
  </si>
  <si>
    <t>Puškárová Jana</t>
  </si>
  <si>
    <t>1991</t>
  </si>
  <si>
    <t>Csejteyová Zuzana</t>
  </si>
  <si>
    <t>Trnka Roman</t>
  </si>
  <si>
    <t>Hruška František</t>
  </si>
  <si>
    <t>MALÁ VRBKA</t>
  </si>
  <si>
    <t>Krčová Michaela</t>
  </si>
  <si>
    <t>Csiba Karol</t>
  </si>
  <si>
    <t>Tvrdoň Lubomír</t>
  </si>
  <si>
    <t>KBBS TURČIANSKE TEPLICE</t>
  </si>
  <si>
    <t>Fúzek Martin</t>
  </si>
  <si>
    <t>Borovský Peter</t>
  </si>
  <si>
    <t>Jedlička Vladimír</t>
  </si>
  <si>
    <t>CÍFER</t>
  </si>
  <si>
    <t>Čerešňa Dušan</t>
  </si>
  <si>
    <t>OBEC KRAJNÉ</t>
  </si>
  <si>
    <t>Kostelánský Pavel</t>
  </si>
  <si>
    <t>KUŽELOV</t>
  </si>
  <si>
    <t>Jacko Andrej</t>
  </si>
  <si>
    <t>Hakke Vladimír</t>
  </si>
  <si>
    <t>Lechovič Stanislav</t>
  </si>
  <si>
    <t>TJ DOĽANY</t>
  </si>
  <si>
    <t>Žák Daniel</t>
  </si>
  <si>
    <t>Gerula Roman</t>
  </si>
  <si>
    <t>Braniša Marián</t>
  </si>
  <si>
    <t>Michálková Renata</t>
  </si>
  <si>
    <t>Blažo Eduard</t>
  </si>
  <si>
    <t>Bibza Jaroslav</t>
  </si>
  <si>
    <t>Volner Martin</t>
  </si>
  <si>
    <t>Juleny Ján</t>
  </si>
  <si>
    <t>Drobný Pavol</t>
  </si>
  <si>
    <t>Svitek Ondrej</t>
  </si>
  <si>
    <t>Krupanský Jakub</t>
  </si>
  <si>
    <t>Fulier Marcel</t>
  </si>
  <si>
    <t>Tóth Radoslav</t>
  </si>
  <si>
    <t>Varga Jaro</t>
  </si>
  <si>
    <t>KOMÁRE</t>
  </si>
  <si>
    <t>Čigaš Ján</t>
  </si>
  <si>
    <t>BK BRATISLAVA</t>
  </si>
  <si>
    <t>Tarbaj Július</t>
  </si>
  <si>
    <t>Pleva Miroslav</t>
  </si>
  <si>
    <t>2006</t>
  </si>
  <si>
    <t>M do 39 r.</t>
  </si>
  <si>
    <t>M od 40 do 49 r.</t>
  </si>
  <si>
    <t>M od 50 do 59 r.</t>
  </si>
  <si>
    <t>Ž do 34 r.</t>
  </si>
  <si>
    <t>Ž od 35 do 49 r.</t>
  </si>
  <si>
    <t>2007</t>
  </si>
  <si>
    <t>Obecný úrad Polusie</t>
  </si>
  <si>
    <t>AC NOVÉ ZÁMKY</t>
  </si>
  <si>
    <t>Hudák Juraj</t>
  </si>
  <si>
    <t>VTJ TRENČÍN</t>
  </si>
  <si>
    <t>Portášik Peter</t>
  </si>
  <si>
    <t>LIPOV</t>
  </si>
  <si>
    <t>Janoušek Petr</t>
  </si>
  <si>
    <t>VLKOŠ</t>
  </si>
  <si>
    <t>Tomčány Miroslav</t>
  </si>
  <si>
    <t>JOGGING KLUB DUBNICA</t>
  </si>
  <si>
    <t>Fáber Ján</t>
  </si>
  <si>
    <t>Hudeček Karol</t>
  </si>
  <si>
    <t>KLUB BIATHLONU LEVICE</t>
  </si>
  <si>
    <t>Pobuda Ján</t>
  </si>
  <si>
    <t>SPU NITRA</t>
  </si>
  <si>
    <t>Chrappa Richard</t>
  </si>
  <si>
    <t>KOB SOKOL PEZINOK</t>
  </si>
  <si>
    <t>Guliš Václav</t>
  </si>
  <si>
    <t>DOLNÍ BOJANOVICE</t>
  </si>
  <si>
    <t>FC PETRŽALKA</t>
  </si>
  <si>
    <t>Radič Peter</t>
  </si>
  <si>
    <t>Kováč Miroslav</t>
  </si>
  <si>
    <t>Tomčál Dušan</t>
  </si>
  <si>
    <t>Čulen Ivan</t>
  </si>
  <si>
    <t>Vízy Roman</t>
  </si>
  <si>
    <t>Kopáčik Marek</t>
  </si>
  <si>
    <t>GALANTA</t>
  </si>
  <si>
    <t>Selucký Jiří</t>
  </si>
  <si>
    <t>KYJOV</t>
  </si>
  <si>
    <t>Rízek Milan St.</t>
  </si>
  <si>
    <t>TJ ŽITAVANY</t>
  </si>
  <si>
    <t>Nemčok Radoslav</t>
  </si>
  <si>
    <t>KMT BANSKÁ ŠTIAVNICA</t>
  </si>
  <si>
    <t>Bilas Štefan</t>
  </si>
  <si>
    <t>Štibor Peter</t>
  </si>
  <si>
    <t>Špacír Marián</t>
  </si>
  <si>
    <t>KOMJATICE</t>
  </si>
  <si>
    <t>SOLOŠNICA</t>
  </si>
  <si>
    <t>Beklemdžiev Ivo</t>
  </si>
  <si>
    <t>AC MALACKY</t>
  </si>
  <si>
    <t>Štaffa Ivar</t>
  </si>
  <si>
    <t>BRATISLAVA-KARLOVA VES</t>
  </si>
  <si>
    <t>Malík Ondrej</t>
  </si>
  <si>
    <t>Hudáková Jitka</t>
  </si>
  <si>
    <t>Sláma Peter</t>
  </si>
  <si>
    <t>OPERASPORT TEAM</t>
  </si>
  <si>
    <t>Kollarovič Ján</t>
  </si>
  <si>
    <t>Vojčuk Vasil</t>
  </si>
  <si>
    <t>UKRAJINA</t>
  </si>
  <si>
    <t>Bílek Stanislav</t>
  </si>
  <si>
    <t>Červený Dušan</t>
  </si>
  <si>
    <t>CRM STARS</t>
  </si>
  <si>
    <t>Almáši Marián</t>
  </si>
  <si>
    <t>ŠAĽA</t>
  </si>
  <si>
    <t>Tureček Jan</t>
  </si>
  <si>
    <t>Blažo David</t>
  </si>
  <si>
    <t>Slezák Boris</t>
  </si>
  <si>
    <t>STUPAVA</t>
  </si>
  <si>
    <t>Slezák Peter</t>
  </si>
  <si>
    <t>Jizberger Peter</t>
  </si>
  <si>
    <t>ALKAN KLUB VYSOKÉ TATRY</t>
  </si>
  <si>
    <t>Pavlík Jan</t>
  </si>
  <si>
    <t>Andrášik Anton</t>
  </si>
  <si>
    <t>VEĽKÝ BIEL</t>
  </si>
  <si>
    <t>Kočí Patrik</t>
  </si>
  <si>
    <t>Čema Marián</t>
  </si>
  <si>
    <t>Haller Marek</t>
  </si>
  <si>
    <t>TJ ŠEČOVCE</t>
  </si>
  <si>
    <t>Dubecký Martin</t>
  </si>
  <si>
    <t>SLEZINY BRATISLAVA</t>
  </si>
  <si>
    <t>Dorko Ján</t>
  </si>
  <si>
    <t>BK CÍFER</t>
  </si>
  <si>
    <t>Jakubócy Igor</t>
  </si>
  <si>
    <t>Hajduk Pavol</t>
  </si>
  <si>
    <t>DOLNÝ KUBÍN</t>
  </si>
  <si>
    <t>Padyšák Štefan</t>
  </si>
  <si>
    <t>Tomašovič Michal</t>
  </si>
  <si>
    <t>Lavko Ondrej</t>
  </si>
  <si>
    <t>TJ POKROK BERNOLÁKOVO</t>
  </si>
  <si>
    <t>Benovič Tomáš</t>
  </si>
  <si>
    <t>Brezovský Dušan</t>
  </si>
  <si>
    <t>Kebis Pavol</t>
  </si>
  <si>
    <t>SOKOL PEZINOK</t>
  </si>
  <si>
    <t>Mocková Katarína</t>
  </si>
  <si>
    <t>BRATISLAVA-RUŽINOV</t>
  </si>
  <si>
    <t>Strážnický Miloslav</t>
  </si>
  <si>
    <t>Olveczký Marek</t>
  </si>
  <si>
    <t>Šebela Miloslav</t>
  </si>
  <si>
    <t>Hečko Alexander</t>
  </si>
  <si>
    <t>Šafarik Peter</t>
  </si>
  <si>
    <t>Jánošíková Hanka</t>
  </si>
  <si>
    <t>JUNIOR HOLÍČ</t>
  </si>
  <si>
    <t>Svozil Karol</t>
  </si>
  <si>
    <t>Hlavatý Peter</t>
  </si>
  <si>
    <t>Horváth Raimund</t>
  </si>
  <si>
    <t>Hirner Viliam</t>
  </si>
  <si>
    <t>Mráz Jozef</t>
  </si>
  <si>
    <t>SBS BRATISLAVA</t>
  </si>
  <si>
    <t>Vážanský Mojmír</t>
  </si>
  <si>
    <t>ARKTIDA BRNO</t>
  </si>
  <si>
    <t>Lenčucha Tibor</t>
  </si>
  <si>
    <t>KLUB ŠACHU PEZINOK</t>
  </si>
  <si>
    <t>Polák Róbert</t>
  </si>
  <si>
    <t>Kováčová Veronika</t>
  </si>
  <si>
    <t>Porubský Dušan</t>
  </si>
  <si>
    <t>Klúčik Róbert</t>
  </si>
  <si>
    <t>HRUBÁ BORŠA</t>
  </si>
  <si>
    <t>Csejteyová Mária</t>
  </si>
  <si>
    <t>Vlk Michal</t>
  </si>
  <si>
    <t>LUGERA TRNAVA</t>
  </si>
  <si>
    <t>FUN KLUB SPIŠKÁ NOVÁ VES</t>
  </si>
  <si>
    <t>Csejtey Bohuslav</t>
  </si>
  <si>
    <t>Hovorka Tomáš</t>
  </si>
  <si>
    <t>Krajčovič Pavol</t>
  </si>
  <si>
    <t>Janovský Zdenek</t>
  </si>
  <si>
    <t>STRÁNÍ</t>
  </si>
  <si>
    <t>Krausová Miriam</t>
  </si>
  <si>
    <t>NSP SKALICA</t>
  </si>
  <si>
    <t>Zeman Jozef</t>
  </si>
  <si>
    <t>Mihálik Juraj</t>
  </si>
  <si>
    <t>Ferenczy Dezider</t>
  </si>
  <si>
    <t>BSE LOKOMOTÍVA VRÚTKY</t>
  </si>
  <si>
    <t>Miháliková Ľubomíra</t>
  </si>
  <si>
    <t>1993</t>
  </si>
  <si>
    <t>2008</t>
  </si>
  <si>
    <t>SBK VIKI Kyjov</t>
  </si>
  <si>
    <t>Čaladík Michal</t>
  </si>
  <si>
    <t>PYXIDA ČIERNE KĽAČANY</t>
  </si>
  <si>
    <t>Korvas Josef</t>
  </si>
  <si>
    <t>Orth Jozef</t>
  </si>
  <si>
    <t>MIRDŽES GALANTA</t>
  </si>
  <si>
    <t>Uličný Marek</t>
  </si>
  <si>
    <t>SCMT BRATISLAVA</t>
  </si>
  <si>
    <t>Lelek Miroslav</t>
  </si>
  <si>
    <t>TAT MARTIN</t>
  </si>
  <si>
    <t>Čuvala Štefan</t>
  </si>
  <si>
    <t>Ujhelyi Ján</t>
  </si>
  <si>
    <t>TJ UNÍN</t>
  </si>
  <si>
    <t>Tomeček Eduard</t>
  </si>
  <si>
    <t>STRÁŽNICE</t>
  </si>
  <si>
    <t>Michalec Miroslav</t>
  </si>
  <si>
    <t>Baláž Martin</t>
  </si>
  <si>
    <t>TRIATLON TEAM TRNAVA</t>
  </si>
  <si>
    <t>Chromek Roman</t>
  </si>
  <si>
    <t>SPIŠSKÁ BELÁ</t>
  </si>
  <si>
    <t>Janu Václav</t>
  </si>
  <si>
    <t>OREL DOLNÍ BOJANOVICE</t>
  </si>
  <si>
    <t>JOGING KLUB TRNAVA</t>
  </si>
  <si>
    <t>Samec Milan St.</t>
  </si>
  <si>
    <t>Bartek Martin</t>
  </si>
  <si>
    <t>TJ ČASTÁ</t>
  </si>
  <si>
    <t>Končidík Andrej</t>
  </si>
  <si>
    <t>Farkašová Erika</t>
  </si>
  <si>
    <t>Solár Peter</t>
  </si>
  <si>
    <t>Volek Ján</t>
  </si>
  <si>
    <t>Tomko Roman</t>
  </si>
  <si>
    <t>NEMECKÁ</t>
  </si>
  <si>
    <t>Poláček Ivan</t>
  </si>
  <si>
    <t>Páleník Matej</t>
  </si>
  <si>
    <t>Harangozo Dušan</t>
  </si>
  <si>
    <t>Švec Roman</t>
  </si>
  <si>
    <t>Valko Jozef</t>
  </si>
  <si>
    <t>Jezberger Peter</t>
  </si>
  <si>
    <t>Hajossy Miroslav</t>
  </si>
  <si>
    <t>KOVÁLOV</t>
  </si>
  <si>
    <t>Volek Ondrej</t>
  </si>
  <si>
    <t>Novotný Marek</t>
  </si>
  <si>
    <t>Chobodická Lenka</t>
  </si>
  <si>
    <t>Šujan Vladimír</t>
  </si>
  <si>
    <t>BRATISLAVA-DÚBRAVKA</t>
  </si>
  <si>
    <t>Duchyňa Peter</t>
  </si>
  <si>
    <t>ORACLE BRATISLAVA</t>
  </si>
  <si>
    <t>Petrek Miroslav</t>
  </si>
  <si>
    <t>Rak Pavol</t>
  </si>
  <si>
    <t>NORR STIEFENHOFER LUTZ BRATISLAVA</t>
  </si>
  <si>
    <t>Bohunický Ján</t>
  </si>
  <si>
    <t>Kubíček František</t>
  </si>
  <si>
    <t>Okruhlica Ľubomír</t>
  </si>
  <si>
    <t>PLAVECKÝ MIKULÁŠ</t>
  </si>
  <si>
    <t>Cifra Matej</t>
  </si>
  <si>
    <t>FUN RADIO</t>
  </si>
  <si>
    <t>Svitek Martin</t>
  </si>
  <si>
    <t>Mesíček Andrej</t>
  </si>
  <si>
    <t>Kopčík Robert</t>
  </si>
  <si>
    <t>Kapolková Martina</t>
  </si>
  <si>
    <t>ŠK ATOM LEVICE</t>
  </si>
  <si>
    <t>Cisár Imrich</t>
  </si>
  <si>
    <t>Lysický Peter</t>
  </si>
  <si>
    <t>VINOHRADY N.VÁHOM</t>
  </si>
  <si>
    <t>Weber Oliver</t>
  </si>
  <si>
    <t>WERNER A PARTIA</t>
  </si>
  <si>
    <t>Číž František</t>
  </si>
  <si>
    <t>MSÚ PRIEVIDZA</t>
  </si>
  <si>
    <t>Foretník František</t>
  </si>
  <si>
    <t>KRUMVÍŘ</t>
  </si>
  <si>
    <t>Drahovský Jozef</t>
  </si>
  <si>
    <t>PIEŠŤANY</t>
  </si>
  <si>
    <t>Molnár Patrik</t>
  </si>
  <si>
    <t>VEĽKÉ ZÁLUŽIE</t>
  </si>
  <si>
    <t>Kubisová Lenka</t>
  </si>
  <si>
    <t>Štefunko Tomáš</t>
  </si>
  <si>
    <t>Krazalkovič Vladimír</t>
  </si>
  <si>
    <t>ŠK ŠOPORŇA</t>
  </si>
  <si>
    <t>Pokluda Jan</t>
  </si>
  <si>
    <t>KOPEČKÁŘI OLOMOUC</t>
  </si>
  <si>
    <t>Mikesková Františka</t>
  </si>
  <si>
    <t>Tareková Lucia</t>
  </si>
  <si>
    <t>Ďurič Ľuboš</t>
  </si>
  <si>
    <t>KLMN.SK</t>
  </si>
  <si>
    <t>1994</t>
  </si>
  <si>
    <t>Horváth Miroslav</t>
  </si>
  <si>
    <t>Miškeřík Jan</t>
  </si>
  <si>
    <t>Veverka Josef</t>
  </si>
  <si>
    <t>Furár Milan</t>
  </si>
  <si>
    <t>Kubík Zdeněk</t>
  </si>
  <si>
    <t>Zavadil Tomáš</t>
  </si>
  <si>
    <t>Vadovič Ivan</t>
  </si>
  <si>
    <t>Chobot Ivan</t>
  </si>
  <si>
    <t>Demovič Štefan</t>
  </si>
  <si>
    <t>Kadlecová Jana</t>
  </si>
  <si>
    <t>Dolák Ján</t>
  </si>
  <si>
    <t>Doubková Kateřina</t>
  </si>
  <si>
    <t>Zatloukal Marek</t>
  </si>
  <si>
    <t>Sitek Dusan</t>
  </si>
  <si>
    <t>Hynštová Marie</t>
  </si>
  <si>
    <t>Miklian Peter</t>
  </si>
  <si>
    <t>Kapoš Patrik</t>
  </si>
  <si>
    <t>Michalčík Matej</t>
  </si>
  <si>
    <t>Kubička Marián</t>
  </si>
  <si>
    <t>Krajčovič Peter</t>
  </si>
  <si>
    <t>Bellay Peter</t>
  </si>
  <si>
    <t>Kardoš Zdeno</t>
  </si>
  <si>
    <t>Hakke Aurel</t>
  </si>
  <si>
    <t>Bašťovanský Tomáš</t>
  </si>
  <si>
    <t>Kovačič Slavko</t>
  </si>
  <si>
    <t>Jánošík Peter</t>
  </si>
  <si>
    <t>Švaňa Filip</t>
  </si>
  <si>
    <t>Šimo František</t>
  </si>
  <si>
    <t>Juránek Stanislav</t>
  </si>
  <si>
    <t>Vízner Vojtech</t>
  </si>
  <si>
    <t>Licek Juraj</t>
  </si>
  <si>
    <t>Kaluža Radoslav</t>
  </si>
  <si>
    <t>Stoličná Zuzana</t>
  </si>
  <si>
    <t>Chríbik Marián</t>
  </si>
  <si>
    <t>Stolárik Peter</t>
  </si>
  <si>
    <t>Černý Filip</t>
  </si>
  <si>
    <t>Masarik Drahoslav</t>
  </si>
  <si>
    <t>Gábriš Peter</t>
  </si>
  <si>
    <t>Petrovič Vladimír</t>
  </si>
  <si>
    <t>Hodúlik Jakub</t>
  </si>
  <si>
    <t>Vyšinský Michal</t>
  </si>
  <si>
    <t>Kováč Martin</t>
  </si>
  <si>
    <t>Michalčík Mário</t>
  </si>
  <si>
    <t>Barbora Peter</t>
  </si>
  <si>
    <t>Klimek Jan</t>
  </si>
  <si>
    <t>Stacho Jan</t>
  </si>
  <si>
    <t>Vizner Ivan</t>
  </si>
  <si>
    <t>Kvapil Vojtech</t>
  </si>
  <si>
    <t>Slovák Vladimír</t>
  </si>
  <si>
    <t>Chaloupka Jan</t>
  </si>
  <si>
    <t>Kocúriková Marcela</t>
  </si>
  <si>
    <t>Kudrecová Tatiana</t>
  </si>
  <si>
    <t>Danko Tibor</t>
  </si>
  <si>
    <t>Krčmárová Jana</t>
  </si>
  <si>
    <t>Krčmár Pavol</t>
  </si>
  <si>
    <t>Trubač Michal</t>
  </si>
  <si>
    <t>Fraštia Marek</t>
  </si>
  <si>
    <t>Lysý Marek</t>
  </si>
  <si>
    <t>Stachová Kvetosava</t>
  </si>
  <si>
    <t>Galáková Lucia</t>
  </si>
  <si>
    <t>Mesároš Juraj</t>
  </si>
  <si>
    <t>Hettešová Marta</t>
  </si>
  <si>
    <t>SUCHÁ NAD PARNOU</t>
  </si>
  <si>
    <t>ČEJKOVICE</t>
  </si>
  <si>
    <t>NITRA</t>
  </si>
  <si>
    <t>JABLONICA</t>
  </si>
  <si>
    <t>KLUB DUNAJSKÝCH VODÁKOV</t>
  </si>
  <si>
    <t>GEFCO SLOVAKIA</t>
  </si>
  <si>
    <t>AH VYŠKOV</t>
  </si>
  <si>
    <t>VEĽKÉ KOSTOLANY</t>
  </si>
  <si>
    <t>VTJ FÉNIX HLOHOVEC</t>
  </si>
  <si>
    <t>S-TEAM BRATISLAVA</t>
  </si>
  <si>
    <t>NEDOŽERY-BREZANY</t>
  </si>
  <si>
    <t>OREL ŽIDENICE</t>
  </si>
  <si>
    <t>MAJCICHOV</t>
  </si>
  <si>
    <t>SEREĎ</t>
  </si>
  <si>
    <t>REDE BRATISLAVA</t>
  </si>
  <si>
    <t>SENEC</t>
  </si>
  <si>
    <t>BRATISLAVA-TURZOVKA</t>
  </si>
  <si>
    <t>MASARIK TRENČÍN</t>
  </si>
  <si>
    <t>KRB TRNAVA</t>
  </si>
  <si>
    <t>MKŠK MODRA</t>
  </si>
  <si>
    <t>SOKOL SUCHÝ DŮL</t>
  </si>
  <si>
    <t>TSS TRNAVA</t>
  </si>
  <si>
    <t>RAJO BRATISLAVA</t>
  </si>
  <si>
    <t>STEPNÉ KOZY ZO ŠALE</t>
  </si>
  <si>
    <t>MARATÓN KLUB RAJEC</t>
  </si>
  <si>
    <t>VEĽKÝ GROB</t>
  </si>
  <si>
    <t>29.</t>
  </si>
  <si>
    <t>Štefanička František</t>
  </si>
  <si>
    <t>VYSVETLIVKY:</t>
  </si>
  <si>
    <t>kategória muzi do 39 r.</t>
  </si>
  <si>
    <t>kategória muzi od 40 do 49 r.</t>
  </si>
  <si>
    <t>kategória muzi od 50 do 59 r.</t>
  </si>
  <si>
    <t>kategória muzi od 60 do 64 r.</t>
  </si>
  <si>
    <t>kategória muzi od 65 do 69 r.</t>
  </si>
  <si>
    <t>kategória muzi nad 70 r.</t>
  </si>
  <si>
    <t>kategória ženy od 35 do 39 r.</t>
  </si>
  <si>
    <t>kategória ženy do 35 r.</t>
  </si>
  <si>
    <t>kategória ženy nad 50 r.</t>
  </si>
  <si>
    <t>juniorky</t>
  </si>
  <si>
    <t>juniori</t>
  </si>
  <si>
    <t>DORCI</t>
  </si>
  <si>
    <t>DORKY</t>
  </si>
  <si>
    <t>kategória dorastenci</t>
  </si>
  <si>
    <t>M od 60 do 64 r.</t>
  </si>
  <si>
    <t>M od 65 do 69 r.</t>
  </si>
  <si>
    <t>2010</t>
  </si>
  <si>
    <t>Najviac účastníkov HK</t>
  </si>
  <si>
    <t>Najviac účastníkov ŽK</t>
  </si>
  <si>
    <t>Najteplejšie</t>
  </si>
  <si>
    <t>+31°C</t>
  </si>
  <si>
    <t>Najchladnejšie</t>
  </si>
  <si>
    <t>Najviac bežcov z ČR</t>
  </si>
  <si>
    <t>36</t>
  </si>
  <si>
    <t>Suma</t>
  </si>
  <si>
    <t>2003</t>
  </si>
  <si>
    <t>Blaha Tomáš</t>
  </si>
  <si>
    <t>AK KROMĚŘÍŽ</t>
  </si>
  <si>
    <t>OCÚ SUCHÁ NAD PARNOU</t>
  </si>
  <si>
    <t>Švec Milan</t>
  </si>
  <si>
    <t>Valkovič Michal</t>
  </si>
  <si>
    <t>AK PERNÁ</t>
  </si>
  <si>
    <t>Drotvan Jozef</t>
  </si>
  <si>
    <t>THREE RABBITS RAČA</t>
  </si>
  <si>
    <t>TRIBELO ROHATEC</t>
  </si>
  <si>
    <t>Poláček Roman</t>
  </si>
  <si>
    <t>RAFTUK ŠAĽA</t>
  </si>
  <si>
    <t>Fašugová Petra</t>
  </si>
  <si>
    <t>AK BANÍK PREIVIDZA</t>
  </si>
  <si>
    <t>Salaj Peter</t>
  </si>
  <si>
    <t>Ondráško Miroslav</t>
  </si>
  <si>
    <t>BEHÁME.SK</t>
  </si>
  <si>
    <t>Malý René</t>
  </si>
  <si>
    <t>Horňáček Peter</t>
  </si>
  <si>
    <t>RYBNÍK</t>
  </si>
  <si>
    <t>Maníková Ľubomíra</t>
  </si>
  <si>
    <t>AK SPARTAK DUBNICA NAD VÁHOM</t>
  </si>
  <si>
    <t>Klobučník Peter</t>
  </si>
  <si>
    <t>Drahovská Katarína</t>
  </si>
  <si>
    <t>ŠBR PIEŠŤANY</t>
  </si>
  <si>
    <t>Danihel Jozef</t>
  </si>
  <si>
    <t>Gažovič Ondrej</t>
  </si>
  <si>
    <t>FSEV UK</t>
  </si>
  <si>
    <t>Minařík Miroslav</t>
  </si>
  <si>
    <t>EPS KUNOVICE</t>
  </si>
  <si>
    <t>Valent Renewart</t>
  </si>
  <si>
    <t>Fašung Peter</t>
  </si>
  <si>
    <t>Gubka Jozef</t>
  </si>
  <si>
    <t>Kostický Matúš</t>
  </si>
  <si>
    <t>Jánoš Pavol</t>
  </si>
  <si>
    <t>BK VP MALACKY</t>
  </si>
  <si>
    <t>Medvecký Daniel</t>
  </si>
  <si>
    <t>Sekera Michal</t>
  </si>
  <si>
    <t>Karcol Roland</t>
  </si>
  <si>
    <t>DYNAMO DOLNÝ KUBÍN</t>
  </si>
  <si>
    <t>Novák Lukáš</t>
  </si>
  <si>
    <t>DYNAMO</t>
  </si>
  <si>
    <t>TJ DYNAMO</t>
  </si>
  <si>
    <t>Hanes Pavol</t>
  </si>
  <si>
    <t>BRANOPAC VESELÍ NAD MORAVOU</t>
  </si>
  <si>
    <t>Mikúš Miroslav</t>
  </si>
  <si>
    <t>Karabec Jozef</t>
  </si>
  <si>
    <t>Gramata Marcel</t>
  </si>
  <si>
    <t>Cisár Jaroslav</t>
  </si>
  <si>
    <t>TRIAX TRIKLUB FTVŠ BRATISLAVA</t>
  </si>
  <si>
    <t>Malý Patrik</t>
  </si>
  <si>
    <t>Bibzová Katarína</t>
  </si>
  <si>
    <t>Michalec Dušan</t>
  </si>
  <si>
    <t>Henc Martin</t>
  </si>
  <si>
    <t>BRILAND BRATISLAVA</t>
  </si>
  <si>
    <t>Garaba Roman</t>
  </si>
  <si>
    <t>BK SLIMÁCI</t>
  </si>
  <si>
    <t>Michalička Daniel</t>
  </si>
  <si>
    <t>Kúdeľová Michaela</t>
  </si>
  <si>
    <t>Kováč Belo</t>
  </si>
  <si>
    <t>Stano Daniel</t>
  </si>
  <si>
    <t>Ruffíni Monika</t>
  </si>
  <si>
    <t>Kociňák Kvetoslav</t>
  </si>
  <si>
    <t>GBELSKÍ STRÝCI</t>
  </si>
  <si>
    <t>Blahová Sylvia</t>
  </si>
  <si>
    <t>TRIATLON TEAN TRNAVA</t>
  </si>
  <si>
    <t>Kišš Vladislav</t>
  </si>
  <si>
    <t>MBK VEĽKÉ KAPUŠANY</t>
  </si>
  <si>
    <t>Kosibová Oľga</t>
  </si>
  <si>
    <t>ZŠK VRBOVÉ</t>
  </si>
  <si>
    <t>Varga Marián</t>
  </si>
  <si>
    <t>DOWN DOWD</t>
  </si>
  <si>
    <t>Gršiak Stanislav</t>
  </si>
  <si>
    <t>Fromko Ivan</t>
  </si>
  <si>
    <t>KOTEK I SWISTAK</t>
  </si>
  <si>
    <t>Matiašovský Andrej</t>
  </si>
  <si>
    <t>RELAX DOBRÉ POLE</t>
  </si>
  <si>
    <t>Pobiecky Juraj</t>
  </si>
  <si>
    <t>Salaj Andrej</t>
  </si>
  <si>
    <t>Cepko Vladimír</t>
  </si>
  <si>
    <t>KĽAČANY</t>
  </si>
  <si>
    <t>Michalko Jozef</t>
  </si>
  <si>
    <t>MEV ŽILINA</t>
  </si>
  <si>
    <t>Tomeček Antonín</t>
  </si>
  <si>
    <t>FORREST GUMP BLATNICE</t>
  </si>
  <si>
    <t>Krkoška Dušan St.</t>
  </si>
  <si>
    <t>Gič Martin</t>
  </si>
  <si>
    <t>ZSE RUNNING TEAM</t>
  </si>
  <si>
    <t>Šilhár Darius</t>
  </si>
  <si>
    <t>MESTO PEZINOK</t>
  </si>
  <si>
    <t>Bohumeľ Peter</t>
  </si>
  <si>
    <t>ORCA</t>
  </si>
  <si>
    <t>Matúš Ivan</t>
  </si>
  <si>
    <t>Krčula Radovan</t>
  </si>
  <si>
    <t>Oravec Jozef</t>
  </si>
  <si>
    <t>Lištiak Martin</t>
  </si>
  <si>
    <t>Bodocký Michal</t>
  </si>
  <si>
    <t>Santa Tibor</t>
  </si>
  <si>
    <t>Gubka Martin</t>
  </si>
  <si>
    <t>VEĽKÉ UHERCE</t>
  </si>
  <si>
    <t>Smyková Miroslava</t>
  </si>
  <si>
    <t>Mizera Matúš</t>
  </si>
  <si>
    <t>Prágr Jakub</t>
  </si>
  <si>
    <t>Klocák Jan</t>
  </si>
  <si>
    <t>Holický Richard</t>
  </si>
  <si>
    <t>Kujan Jozef</t>
  </si>
  <si>
    <t>Bibzová Zuzana</t>
  </si>
  <si>
    <t>1996</t>
  </si>
  <si>
    <t>Havranová Sylvia</t>
  </si>
  <si>
    <t>Navrátil Marek</t>
  </si>
  <si>
    <t>Remišová Katarína</t>
  </si>
  <si>
    <t>SCK</t>
  </si>
  <si>
    <t>Sopko Rudolf</t>
  </si>
  <si>
    <t>Belanský Peter</t>
  </si>
  <si>
    <t>Ludka Zbyněk</t>
  </si>
  <si>
    <t>HORNÉ OREŠANY TRIPLETS</t>
  </si>
  <si>
    <t>Nyulassy Juraj</t>
  </si>
  <si>
    <t>Burianová Dagmar</t>
  </si>
  <si>
    <t>Porubský Zdenko</t>
  </si>
  <si>
    <t>Suchý Štefan</t>
  </si>
  <si>
    <t>Bohunický Juraj</t>
  </si>
  <si>
    <t>Tabaček Martin</t>
  </si>
  <si>
    <t>Perešíni Peter</t>
  </si>
  <si>
    <t>BANSKÁ BYSTRICA</t>
  </si>
  <si>
    <t>Dorozlo Martin</t>
  </si>
  <si>
    <t>Dorozlo Jozef</t>
  </si>
  <si>
    <t>Čisáriková Zuzana</t>
  </si>
  <si>
    <t>DUNAJSKÁ LUŽNÁ</t>
  </si>
  <si>
    <t>Ušák Ján</t>
  </si>
  <si>
    <t>Planka Vojtech</t>
  </si>
  <si>
    <t>Remiš Ján</t>
  </si>
  <si>
    <t>Kučerová Daniela</t>
  </si>
  <si>
    <t>KOKODRILO TRSTÍN</t>
  </si>
  <si>
    <t>Kučera Peter</t>
  </si>
  <si>
    <t>Kiššová Katarína</t>
  </si>
  <si>
    <t>Galádová Soňa</t>
  </si>
  <si>
    <t>GREENDAYS BRATISLAVA</t>
  </si>
  <si>
    <t>Galád Peter</t>
  </si>
  <si>
    <t>Zajac Peter</t>
  </si>
  <si>
    <t>SEKULE</t>
  </si>
  <si>
    <t>Nováková Lenka</t>
  </si>
  <si>
    <t>Šimová Broňa</t>
  </si>
  <si>
    <t>AŠK PEZINOK</t>
  </si>
  <si>
    <t>Puchovská Sylvia</t>
  </si>
  <si>
    <t>P ART OF HEART BRATISLAVA</t>
  </si>
  <si>
    <t>Marhevka Boris</t>
  </si>
  <si>
    <t>PARTIZÁNSKE</t>
  </si>
  <si>
    <t>Boháček Marek</t>
  </si>
  <si>
    <t>LOMOZ HORNÉ OREŠANY</t>
  </si>
  <si>
    <t>Šiška Miroslav</t>
  </si>
  <si>
    <t>EM SASINKOVO</t>
  </si>
  <si>
    <t>Hradňanský František</t>
  </si>
  <si>
    <t>HANDLOVÁ</t>
  </si>
  <si>
    <t>Nezbeda Peter</t>
  </si>
  <si>
    <t>Ochaba Robert</t>
  </si>
  <si>
    <t>Viznerová Anna</t>
  </si>
  <si>
    <t>Paprskárová Jaroslava</t>
  </si>
  <si>
    <t>M39</t>
  </si>
  <si>
    <t>M40-49</t>
  </si>
  <si>
    <t>M50-59</t>
  </si>
  <si>
    <t>M60-69</t>
  </si>
  <si>
    <t>M60-64</t>
  </si>
  <si>
    <t>M65-69</t>
  </si>
  <si>
    <t>M70</t>
  </si>
  <si>
    <t>MJu</t>
  </si>
  <si>
    <t>ŽJy</t>
  </si>
  <si>
    <t>Ž34</t>
  </si>
  <si>
    <t>Ž35-49</t>
  </si>
  <si>
    <t>Ž50</t>
  </si>
  <si>
    <t xml:space="preserve">M39 </t>
  </si>
  <si>
    <t>+22°C</t>
  </si>
  <si>
    <t>2011</t>
  </si>
  <si>
    <t>31.</t>
  </si>
  <si>
    <t>32.</t>
  </si>
  <si>
    <t>Bukovác Pavol</t>
  </si>
  <si>
    <t>Košík Slavomír</t>
  </si>
  <si>
    <t>POVAŽAN PRUSKÉ</t>
  </si>
  <si>
    <t>BK PYXIDA ČIERNE KĽAČANY</t>
  </si>
  <si>
    <t>Nikodém Milan</t>
  </si>
  <si>
    <t>Drotován Jozef</t>
  </si>
  <si>
    <t>Valent René</t>
  </si>
  <si>
    <t>Ruman Andrej</t>
  </si>
  <si>
    <t>BEHAME.SK</t>
  </si>
  <si>
    <t>Volek Michal</t>
  </si>
  <si>
    <t>Pažitný Timotej</t>
  </si>
  <si>
    <t>Slabý Peter</t>
  </si>
  <si>
    <t>DECHTICE</t>
  </si>
  <si>
    <t>Drotován Juraj</t>
  </si>
  <si>
    <t>Žigo Martin</t>
  </si>
  <si>
    <t>Salay Michal</t>
  </si>
  <si>
    <t>BEZ REGISTRÁCIE</t>
  </si>
  <si>
    <t>BK VAJNORY</t>
  </si>
  <si>
    <t>Jánoš Jozef</t>
  </si>
  <si>
    <t>THREE RABBITS SENICA</t>
  </si>
  <si>
    <t>Vančo Radoslav</t>
  </si>
  <si>
    <t>MILETIČKA</t>
  </si>
  <si>
    <t>Drgoňa Branislav</t>
  </si>
  <si>
    <t>TJ WOCELÁR</t>
  </si>
  <si>
    <t>Hudek Ronald</t>
  </si>
  <si>
    <t>ROHLÍK GA</t>
  </si>
  <si>
    <t>Dunčík Peter</t>
  </si>
  <si>
    <t>Žarnovičan Branislav</t>
  </si>
  <si>
    <t>Slaninka Radoslav</t>
  </si>
  <si>
    <t>OTLAKY BRATISLAVA</t>
  </si>
  <si>
    <t>Žižka Michal</t>
  </si>
  <si>
    <t>Pätoprstý Ivan</t>
  </si>
  <si>
    <t>Kušnierová Denisa</t>
  </si>
  <si>
    <t>Pintér Andrej</t>
  </si>
  <si>
    <t>ŠK DELFÍN NITRA</t>
  </si>
  <si>
    <t>Bojčuk Vasil</t>
  </si>
  <si>
    <t>Bojčuk Dmitrij</t>
  </si>
  <si>
    <t>Bojanovský Ladislav</t>
  </si>
  <si>
    <t>Drotován Michal</t>
  </si>
  <si>
    <t>Taliga Patrik</t>
  </si>
  <si>
    <t>Bachar Marek</t>
  </si>
  <si>
    <t>MK GONCO</t>
  </si>
  <si>
    <t>Horňák Peter</t>
  </si>
  <si>
    <t>Žambokrethy Dušan</t>
  </si>
  <si>
    <t>BUČANY</t>
  </si>
  <si>
    <t>Kovalčík Vladimír</t>
  </si>
  <si>
    <t>Prášilová Mária</t>
  </si>
  <si>
    <t>MILETIČOVA BRATISLAVA</t>
  </si>
  <si>
    <t>Gura Pavol</t>
  </si>
  <si>
    <t>Kotlár Jozef</t>
  </si>
  <si>
    <t>KOŠICE</t>
  </si>
  <si>
    <t>KLUB PEZINSKÝCH ALKOHOLIKOV</t>
  </si>
  <si>
    <t>Kiňo Martin</t>
  </si>
  <si>
    <t>TJ WOCELAR</t>
  </si>
  <si>
    <t>Zloboda Tomáš</t>
  </si>
  <si>
    <t>HORNÝ BAR</t>
  </si>
  <si>
    <t>Vondráček Dušan</t>
  </si>
  <si>
    <t>Jedinák Matúš</t>
  </si>
  <si>
    <t>Štefanička Pavol</t>
  </si>
  <si>
    <t>Mlčúch Jozef</t>
  </si>
  <si>
    <t>CK APOLLO BRATISLAVA</t>
  </si>
  <si>
    <t>RUŽINDOL</t>
  </si>
  <si>
    <t>Rajnoha Rastislav</t>
  </si>
  <si>
    <t>Sasko Marek</t>
  </si>
  <si>
    <t>Mrva Tomáš</t>
  </si>
  <si>
    <t>Hužovič Michal</t>
  </si>
  <si>
    <t>KRIŽOVANY NAD DUDVÁHOM</t>
  </si>
  <si>
    <t>Gergely Zoltán</t>
  </si>
  <si>
    <t>AC -  BST (BESTIAL SPEED FROM TOKYO)</t>
  </si>
  <si>
    <t>Jánoš Stanislav</t>
  </si>
  <si>
    <t>Markulínová Anna</t>
  </si>
  <si>
    <t>Hrkel Lukáš</t>
  </si>
  <si>
    <t>Végh Andrej</t>
  </si>
  <si>
    <t>ŠPORT KLUB SC 1896 ŠTRBSKÉ PLESO</t>
  </si>
  <si>
    <t>Kurta Milan</t>
  </si>
  <si>
    <t>Thomas Lach</t>
  </si>
  <si>
    <t>WIENNA</t>
  </si>
  <si>
    <t>Paulíková Marianna</t>
  </si>
  <si>
    <t>Vargová Dagmar</t>
  </si>
  <si>
    <t>Antal Július</t>
  </si>
  <si>
    <t>Králik Tomáš</t>
  </si>
  <si>
    <t>Kollár Jozef</t>
  </si>
  <si>
    <t>Tučániová Lucia</t>
  </si>
  <si>
    <t>Urmanič Ľubomír</t>
  </si>
  <si>
    <t>Drotován Štefan</t>
  </si>
  <si>
    <t>Lošonský Vladimír</t>
  </si>
  <si>
    <t>Bača Juraj</t>
  </si>
  <si>
    <t>Genský Róbert</t>
  </si>
  <si>
    <t>DANONE</t>
  </si>
  <si>
    <t>Kozmer Jarolím</t>
  </si>
  <si>
    <t>DAR - OBEC GÁŇ</t>
  </si>
  <si>
    <t>Krajčíková Jarmila</t>
  </si>
  <si>
    <t>Dudáš Michal</t>
  </si>
  <si>
    <t>Boška Zdeno</t>
  </si>
  <si>
    <t>Jelemenská Alena</t>
  </si>
  <si>
    <t>Votava Karel</t>
  </si>
  <si>
    <t>Vataj Igor</t>
  </si>
  <si>
    <t>Hančík Radoslav</t>
  </si>
  <si>
    <t>Belišová Barbora</t>
  </si>
  <si>
    <t>Norický Matej</t>
  </si>
  <si>
    <t>BK TRNAVA</t>
  </si>
  <si>
    <t>Noskovič Igor</t>
  </si>
  <si>
    <t>JASTRABY BRATISLAVA</t>
  </si>
  <si>
    <t>Frič Miroslav</t>
  </si>
  <si>
    <t>Reindl Radoslav</t>
  </si>
  <si>
    <t>AŠK FÉNIX BRATISLAVA</t>
  </si>
  <si>
    <t>Genská Jana</t>
  </si>
  <si>
    <t>Lieskovský Jaroslav</t>
  </si>
  <si>
    <t>MBK TYRNAVIA TRNAVA</t>
  </si>
  <si>
    <t>Chrvalová Monika</t>
  </si>
  <si>
    <t>Krajčík Jozef</t>
  </si>
  <si>
    <t>Beliš Robert</t>
  </si>
  <si>
    <t>Kollárová Božena</t>
  </si>
  <si>
    <t>Kokoška Peter</t>
  </si>
  <si>
    <t>THREE RABBITS RUŽINOV</t>
  </si>
  <si>
    <t>Herechy Pavol</t>
  </si>
  <si>
    <t>TTT</t>
  </si>
  <si>
    <t>Namur Ondrej</t>
  </si>
  <si>
    <t>DNF</t>
  </si>
  <si>
    <t>Kmeťo Michal ml.</t>
  </si>
  <si>
    <t>Kmeťo Michal st.</t>
  </si>
  <si>
    <t>HLAVNÉ KATEGÓRIE</t>
  </si>
  <si>
    <t>ŽIACKE KATEGÓRIE</t>
  </si>
  <si>
    <r>
      <t xml:space="preserve">Berešová Andrea (Kryha Bratislava) </t>
    </r>
    <r>
      <rPr>
        <b/>
        <sz val="10"/>
        <color indexed="10"/>
        <rFont val="Arial CE"/>
        <charset val="238"/>
      </rPr>
      <t>40:35</t>
    </r>
  </si>
  <si>
    <t>33.</t>
  </si>
  <si>
    <t>2013</t>
  </si>
  <si>
    <t>OÚ DEMJATA</t>
  </si>
  <si>
    <t>čas/km</t>
  </si>
  <si>
    <t>Luhový Michal</t>
  </si>
  <si>
    <t>Plačko Martin</t>
  </si>
  <si>
    <t>BREZOVÁ POD BRADLOM</t>
  </si>
  <si>
    <t>ŽSR - ŽST TRENČÍN</t>
  </si>
  <si>
    <t>Bizoň Tomáš</t>
  </si>
  <si>
    <t>CK SVÄTÝ JUR</t>
  </si>
  <si>
    <t>Michalec Tomáš</t>
  </si>
  <si>
    <t>Polakovič Marek</t>
  </si>
  <si>
    <t>ŠK JABLONICA</t>
  </si>
  <si>
    <t>Kubiš Michal</t>
  </si>
  <si>
    <t>CK STUPAVA</t>
  </si>
  <si>
    <t>Moravec Richard</t>
  </si>
  <si>
    <t>Urmanič Michal</t>
  </si>
  <si>
    <t>Glanc Daniel</t>
  </si>
  <si>
    <t>LF++</t>
  </si>
  <si>
    <t>Cagáň Vladimír</t>
  </si>
  <si>
    <t>Török Juraj</t>
  </si>
  <si>
    <t>BEHPEZINKOM.COM</t>
  </si>
  <si>
    <t>PRIEVIDZA</t>
  </si>
  <si>
    <t>Capík Ľubomír</t>
  </si>
  <si>
    <t>BMRC</t>
  </si>
  <si>
    <t>Kostka Michal</t>
  </si>
  <si>
    <t>CCRALLY</t>
  </si>
  <si>
    <t>Šintál Martin</t>
  </si>
  <si>
    <t>BEH PEZINKOM.COM</t>
  </si>
  <si>
    <t>Lelkes Ivan</t>
  </si>
  <si>
    <t>Papp Miloš</t>
  </si>
  <si>
    <t>Libiak Miroslav</t>
  </si>
  <si>
    <t>Mužila Roman</t>
  </si>
  <si>
    <t>TRAKOVICE</t>
  </si>
  <si>
    <t>Horváth Michal</t>
  </si>
  <si>
    <t>Miho Martin</t>
  </si>
  <si>
    <t>Karaba Roman</t>
  </si>
  <si>
    <t>BK SLIMÁCI VEĽKÉ KOSTOĽANY</t>
  </si>
  <si>
    <t>Pauček Miroslav</t>
  </si>
  <si>
    <t>Šulko Dávid</t>
  </si>
  <si>
    <t>ŠK MODRANKA</t>
  </si>
  <si>
    <t>Lisycký Peter</t>
  </si>
  <si>
    <t>VINOHRADY NAD VÁHOM</t>
  </si>
  <si>
    <t>Balošáková Anna</t>
  </si>
  <si>
    <t>ŠKP ČADCA</t>
  </si>
  <si>
    <t>Koníček Vladimír</t>
  </si>
  <si>
    <t>DRIETOMA</t>
  </si>
  <si>
    <t>GEOWORK BRATISLAVA</t>
  </si>
  <si>
    <t>Hupko Štefan</t>
  </si>
  <si>
    <t>Vrzba Martin</t>
  </si>
  <si>
    <t>PIVNÉ KVASINKY</t>
  </si>
  <si>
    <t>Dřizga Viktor</t>
  </si>
  <si>
    <t>Dobrodenka Anton</t>
  </si>
  <si>
    <t>ZKS DULOV</t>
  </si>
  <si>
    <t>Kovačocy Ľubomír</t>
  </si>
  <si>
    <t>Harvančík Jozef</t>
  </si>
  <si>
    <t>DOPRAVOPROJEKT RUN TEAM</t>
  </si>
  <si>
    <t>Slafkovská Zuzana</t>
  </si>
  <si>
    <t>RUN FOR FUN BRATISLAVA</t>
  </si>
  <si>
    <t>Hrtan Maťo</t>
  </si>
  <si>
    <t>LARINX TEAM BRATISLAVA</t>
  </si>
  <si>
    <t>Jamborová Kristína</t>
  </si>
  <si>
    <t>Pavle Marek</t>
  </si>
  <si>
    <t>Balošák Vladimír</t>
  </si>
  <si>
    <t>Cyprian Marian</t>
  </si>
  <si>
    <t>MAC DUBNICA NAD VÁHOM</t>
  </si>
  <si>
    <t>Ivan Ľubomír</t>
  </si>
  <si>
    <t>Krnáčová Soňa</t>
  </si>
  <si>
    <t>Rúžek Martin</t>
  </si>
  <si>
    <t>BA - KARLOVA VES</t>
  </si>
  <si>
    <t>Prachár Marek</t>
  </si>
  <si>
    <t>Schón Ľudovít</t>
  </si>
  <si>
    <t>TESCO RUNNING TEAM</t>
  </si>
  <si>
    <t>HOSPITALITY TRIATHLON TRNAVA</t>
  </si>
  <si>
    <t>Gajanec Martin</t>
  </si>
  <si>
    <t>Dzurinda Mikuláš</t>
  </si>
  <si>
    <t>Dubnický Ladislav</t>
  </si>
  <si>
    <t>Datko Martin</t>
  </si>
  <si>
    <t>SKI KLUB RÝCHLA BEŽKA</t>
  </si>
  <si>
    <t>Kováčová Katarína</t>
  </si>
  <si>
    <t>Hužovič Metod</t>
  </si>
  <si>
    <t>KRIŽOVANY</t>
  </si>
  <si>
    <t>IRONIC TEAM BRATISLAVA</t>
  </si>
  <si>
    <t>Šintál Juraj</t>
  </si>
  <si>
    <t>Kapošová Miroslava</t>
  </si>
  <si>
    <t>Závadová Viera</t>
  </si>
  <si>
    <t>RUN FOR FUN</t>
  </si>
  <si>
    <t>Kapusta Roman</t>
  </si>
  <si>
    <t>MAIND.SK</t>
  </si>
  <si>
    <t>Kerna Zuna</t>
  </si>
  <si>
    <t>AJ MY SME BEH :)</t>
  </si>
  <si>
    <t>Dittrich Marian</t>
  </si>
  <si>
    <t>KACM</t>
  </si>
  <si>
    <t>Benka Patrik</t>
  </si>
  <si>
    <t>ŠK BUČANY</t>
  </si>
  <si>
    <t>Plačková Gabriela</t>
  </si>
  <si>
    <t>Fitzek Milan</t>
  </si>
  <si>
    <t>IC TATRUN</t>
  </si>
  <si>
    <t>Sklenář Peter</t>
  </si>
  <si>
    <t>ZSE RUN</t>
  </si>
  <si>
    <t>London Magdalena</t>
  </si>
  <si>
    <t>NEZÁVISLOSŤ BRATISLAVA</t>
  </si>
  <si>
    <t>Cíbik Jaroslav</t>
  </si>
  <si>
    <t>DUBNICA NAD VÁHOM</t>
  </si>
  <si>
    <t>Adamča Michal</t>
  </si>
  <si>
    <t>ADA WASTE</t>
  </si>
  <si>
    <t>Hancková Marta</t>
  </si>
  <si>
    <t>Lengyelová Jana</t>
  </si>
  <si>
    <t>Blažo Filip</t>
  </si>
  <si>
    <t>Krkeň Michal</t>
  </si>
  <si>
    <t>Orihel Peter</t>
  </si>
  <si>
    <t>DRAHOVCE</t>
  </si>
  <si>
    <t>Komarňanský Ján</t>
  </si>
  <si>
    <t>Čerňák Jurij</t>
  </si>
  <si>
    <t>Adamča Marek</t>
  </si>
  <si>
    <t>Boskovič Marek</t>
  </si>
  <si>
    <t>Rydvanová Tereza</t>
  </si>
  <si>
    <t>HROM DO PIECKY !!!</t>
  </si>
  <si>
    <t>Ondrejička Peter</t>
  </si>
  <si>
    <t>Lukyová Katarína</t>
  </si>
  <si>
    <t>Marčišová Michala</t>
  </si>
  <si>
    <t>Uhliar Martin</t>
  </si>
  <si>
    <t>Hladík Marek</t>
  </si>
  <si>
    <t>Marcinčin Roman</t>
  </si>
  <si>
    <t>Petro Ladislav</t>
  </si>
  <si>
    <t>Špajdel Ľuboš</t>
  </si>
  <si>
    <t>Drítomský Marián</t>
  </si>
  <si>
    <t>BUDMERICE</t>
  </si>
  <si>
    <t>DLHÁ</t>
  </si>
  <si>
    <t>Kovács Jakub</t>
  </si>
  <si>
    <t>BUCKLE UP</t>
  </si>
  <si>
    <t>SZS PEZINOK</t>
  </si>
  <si>
    <t>Nižňan Anton</t>
  </si>
  <si>
    <t>Schuster Ľubomír</t>
  </si>
  <si>
    <t>CHLPOSI</t>
  </si>
  <si>
    <t>Cvik Marián</t>
  </si>
  <si>
    <t>Slávik Tomáš</t>
  </si>
  <si>
    <t>CHORVÁTSKY GROB</t>
  </si>
  <si>
    <t>Lopatka Tomáš</t>
  </si>
  <si>
    <t>BASTILA GYM</t>
  </si>
  <si>
    <t>Dúbrováyová Lucia</t>
  </si>
  <si>
    <t>Palkovič Filip</t>
  </si>
  <si>
    <t>Švihoriková Elena</t>
  </si>
  <si>
    <t>Vargová Jana</t>
  </si>
  <si>
    <t>Nižner Marián</t>
  </si>
  <si>
    <t>Pelech Ľubomír</t>
  </si>
  <si>
    <t>Horváth Ladislav</t>
  </si>
  <si>
    <t>Malíšek Samuel</t>
  </si>
  <si>
    <t>Neradovič Martin</t>
  </si>
  <si>
    <t>MTB KOLEČKO/TRENUJEME.SK</t>
  </si>
  <si>
    <t>Indrišková Petronela</t>
  </si>
  <si>
    <t>Izsák Peter</t>
  </si>
  <si>
    <t>MERCHANT ŠAĽA</t>
  </si>
  <si>
    <t>Lapšanský Jaroslav</t>
  </si>
  <si>
    <t>Matúšová Erika</t>
  </si>
  <si>
    <t>Balážová Zlatka</t>
  </si>
  <si>
    <t>London Jason Samuel</t>
  </si>
  <si>
    <t>JAR</t>
  </si>
  <si>
    <t>Sandorová Kristína</t>
  </si>
  <si>
    <t>FCOM</t>
  </si>
  <si>
    <t>Podmanická Mira</t>
  </si>
  <si>
    <t>Vajdečka Miroslav</t>
  </si>
  <si>
    <t>Balgová Zuzana</t>
  </si>
  <si>
    <t>Glanc Miroslav</t>
  </si>
  <si>
    <t>Barančíková Helena</t>
  </si>
  <si>
    <t>POVAŽSKÝ CUKOR POVAŽSKÁ TEPLÁ</t>
  </si>
  <si>
    <t>Škreňo Vladimír</t>
  </si>
  <si>
    <t>Hudeková Lenka</t>
  </si>
  <si>
    <t>ROHLIK GA KLUB</t>
  </si>
  <si>
    <t>Šnirc Radoslav</t>
  </si>
  <si>
    <t>VINOSADY</t>
  </si>
  <si>
    <t>Uličný Rastislav</t>
  </si>
  <si>
    <t>Tóthová Linda</t>
  </si>
  <si>
    <t>Kožár Peter</t>
  </si>
  <si>
    <t>IC TATRAN</t>
  </si>
  <si>
    <t>Kozárová Barbora</t>
  </si>
  <si>
    <t>OPICE</t>
  </si>
  <si>
    <t>Orošová Blažena</t>
  </si>
  <si>
    <t>Tibenský Matúš</t>
  </si>
  <si>
    <t>BSC BRATISLAVA</t>
  </si>
  <si>
    <t>Krajčírovič Pavol</t>
  </si>
  <si>
    <t>Kožár Jozef</t>
  </si>
  <si>
    <t>TRIAX BRATISLAVA</t>
  </si>
  <si>
    <t>Manduchová Denisa</t>
  </si>
  <si>
    <t>Polák Matúš</t>
  </si>
  <si>
    <t>Horváth Peter</t>
  </si>
  <si>
    <t>Kubisová Darina</t>
  </si>
  <si>
    <t>Vrabliková Vladimíra</t>
  </si>
  <si>
    <t>Krošláková Denisa</t>
  </si>
  <si>
    <t>FOKLE A FUSAKLE BRATISLAVA</t>
  </si>
  <si>
    <t>Kubinec Michal</t>
  </si>
  <si>
    <t>Indrišková Katarína</t>
  </si>
  <si>
    <t>Krššák Peter</t>
  </si>
  <si>
    <t>KRŠŠÁK PETER</t>
  </si>
  <si>
    <t>Kovácsová Denisa</t>
  </si>
  <si>
    <t>POPPY HANDMADE ATELIER</t>
  </si>
  <si>
    <t>Lehocký Štefan</t>
  </si>
  <si>
    <t>TORO TEAM PRIEVIDZA</t>
  </si>
  <si>
    <t>Palkovičová Petra</t>
  </si>
  <si>
    <t>Rumin Alexander</t>
  </si>
  <si>
    <t>Fomenko Vladimír</t>
  </si>
  <si>
    <t>Boskovičová Dáša</t>
  </si>
  <si>
    <t>Repová Daniela</t>
  </si>
  <si>
    <t>Zímová Katarína</t>
  </si>
  <si>
    <t>Chabadová Mirka</t>
  </si>
  <si>
    <t>Džubarová Anna</t>
  </si>
  <si>
    <t>CH1-6</t>
  </si>
  <si>
    <t>CH7-9</t>
  </si>
  <si>
    <t>CH10-11</t>
  </si>
  <si>
    <t>CH12-13</t>
  </si>
  <si>
    <t>CH14-15</t>
  </si>
  <si>
    <t>D1-6</t>
  </si>
  <si>
    <t>D7-9</t>
  </si>
  <si>
    <t>D10-11</t>
  </si>
  <si>
    <t>D12-13</t>
  </si>
  <si>
    <t>D14-15</t>
  </si>
  <si>
    <t>ŠTATISTICKÉ VÝSLEDKY - POČET BEŽCOV V ROČNÍKOCH 1996 - 2014</t>
  </si>
  <si>
    <t>kategória prípravka chlapci</t>
  </si>
  <si>
    <t>kategória prípravka dievčatá</t>
  </si>
  <si>
    <t>kategória chlapci 7-9 rokov</t>
  </si>
  <si>
    <t>kategória dievčatá 7-9 rokov</t>
  </si>
  <si>
    <t>kategória chlapci 10-11 rokov</t>
  </si>
  <si>
    <t>kategória dievčatá 10-11 rokov</t>
  </si>
  <si>
    <t>kategória chlapci 12-13 rokov</t>
  </si>
  <si>
    <t>kategória dievčatá 12-13 rokov</t>
  </si>
  <si>
    <t>kategória chlapci 14-15 rokov</t>
  </si>
  <si>
    <t>kategória dievčatá 14-15 rokov</t>
  </si>
  <si>
    <t>kategória dorastenky</t>
  </si>
  <si>
    <t>34.</t>
  </si>
  <si>
    <t>NAJLEPŠÍ V KATEGÓRIÁCH 1997 - 2014</t>
  </si>
  <si>
    <t>2014</t>
  </si>
  <si>
    <t>3 Atletics Prievidza</t>
  </si>
  <si>
    <t>316 bežcov</t>
  </si>
  <si>
    <t>117 bežcov</t>
  </si>
  <si>
    <t>ABSOLÚTNE PORADIE - HLAVNÉ KATEGÓRIE 1997 - 2014</t>
  </si>
  <si>
    <t>Vrábel Martin</t>
  </si>
  <si>
    <t>KH PIEŠŤANY</t>
  </si>
  <si>
    <t>Záhorec Lukáš</t>
  </si>
  <si>
    <t>Kebis Samuel</t>
  </si>
  <si>
    <t>KLUB PEZINSKÝCH (NE)ALKOHOLIKOV</t>
  </si>
  <si>
    <t>Cíferský Miroslav</t>
  </si>
  <si>
    <t>ŠK PANTER TRNAVA</t>
  </si>
  <si>
    <t>Portášik Patrik</t>
  </si>
  <si>
    <t>PRO EFEKT</t>
  </si>
  <si>
    <t>Petruľák Martin</t>
  </si>
  <si>
    <t>Lopušný Patrik</t>
  </si>
  <si>
    <t>I RUN</t>
  </si>
  <si>
    <t>HOSPITALITY TRIATHLON TEAM</t>
  </si>
  <si>
    <t>Juran Martin</t>
  </si>
  <si>
    <t>Šipoš Michal</t>
  </si>
  <si>
    <t>KLUB PEZINSKÝCH NEALKOHOLIKOV</t>
  </si>
  <si>
    <t>Ožvold Július</t>
  </si>
  <si>
    <t>Jamrich Ivan , Ing.</t>
  </si>
  <si>
    <t>Baďura Peter</t>
  </si>
  <si>
    <t>BEŽ AKO VIEŠ</t>
  </si>
  <si>
    <t>Ďuračka Miroslav</t>
  </si>
  <si>
    <t>Šintal Martin</t>
  </si>
  <si>
    <t>ANDREA TEAM SEREĎ</t>
  </si>
  <si>
    <t>Pompura Tomáš</t>
  </si>
  <si>
    <t>LAMAC 3KA</t>
  </si>
  <si>
    <t>Cagáň Branislav</t>
  </si>
  <si>
    <t>HUSKY TRNAVA</t>
  </si>
  <si>
    <t>Boisanfray Bastien</t>
  </si>
  <si>
    <t>Mikuš František</t>
  </si>
  <si>
    <t>VÝČAPY OPATOVCE</t>
  </si>
  <si>
    <t>Urbanovič Peter</t>
  </si>
  <si>
    <t>BK PYXÍDA ČIERNE KĽAČANY</t>
  </si>
  <si>
    <t>Šarközy Jozef</t>
  </si>
  <si>
    <t>Sestrenka Daniek</t>
  </si>
  <si>
    <t>SVÄTÝ JUR</t>
  </si>
  <si>
    <t>Tomek Dušan</t>
  </si>
  <si>
    <t>Krchnák Emanuel</t>
  </si>
  <si>
    <t>ADA WASTE GALANTA</t>
  </si>
  <si>
    <t>Kontina Vladimír</t>
  </si>
  <si>
    <t>RUNNING CLUB</t>
  </si>
  <si>
    <t>Korček Ladislav</t>
  </si>
  <si>
    <t>LOKOMOTÍVA NITRA</t>
  </si>
  <si>
    <t>Tomič Dušan Ml.</t>
  </si>
  <si>
    <t>Ružek Martin</t>
  </si>
  <si>
    <t>Bartoš Juraj</t>
  </si>
  <si>
    <t>MALIARSKE CENTRUM TRNAVA</t>
  </si>
  <si>
    <t>Martinus Michal</t>
  </si>
  <si>
    <t>Pavelka Ivan</t>
  </si>
  <si>
    <t>BOJNIČKY</t>
  </si>
  <si>
    <t>Zúbrik Ján</t>
  </si>
  <si>
    <t>DOBRÁ KRAJINA</t>
  </si>
  <si>
    <t>Belica Ivan</t>
  </si>
  <si>
    <t>Bartek Peter</t>
  </si>
  <si>
    <t>Schon Ľudovít</t>
  </si>
  <si>
    <t>Hančík Michal</t>
  </si>
  <si>
    <t>Šeliga Ľuboš</t>
  </si>
  <si>
    <t>ŠOPORŇA</t>
  </si>
  <si>
    <t>Pisár Vlado</t>
  </si>
  <si>
    <t>[TAF]BIRDS</t>
  </si>
  <si>
    <t>KLUP PEZINSKÝCH NEALKOHOLIKOV</t>
  </si>
  <si>
    <t>Rakús Milan</t>
  </si>
  <si>
    <t>Sékely Andrej</t>
  </si>
  <si>
    <t>Štefanka Jozef</t>
  </si>
  <si>
    <t>Zelina Milan</t>
  </si>
  <si>
    <t>Belica Peter</t>
  </si>
  <si>
    <t>Hudeček Milan</t>
  </si>
  <si>
    <t>MARIANKA</t>
  </si>
  <si>
    <t>Lančarič Alfonz</t>
  </si>
  <si>
    <t>Kováč Matúš</t>
  </si>
  <si>
    <t>Antal Lukáš</t>
  </si>
  <si>
    <t>Zvonár Dávid</t>
  </si>
  <si>
    <t>Kolárik Miroslav</t>
  </si>
  <si>
    <t>BIELY KOSTOL</t>
  </si>
  <si>
    <t>Javorský Martin</t>
  </si>
  <si>
    <t>Beluský Matej</t>
  </si>
  <si>
    <t>Schiller Róbert</t>
  </si>
  <si>
    <t>Štora Peter</t>
  </si>
  <si>
    <t>EBK JARRABICA</t>
  </si>
  <si>
    <t>LUCKY TEAM</t>
  </si>
  <si>
    <t>Pavlík Peter</t>
  </si>
  <si>
    <t>HORNÉ ZELENICE</t>
  </si>
  <si>
    <t>Vazovan Peter</t>
  </si>
  <si>
    <t>ZAJO BOJO</t>
  </si>
  <si>
    <t>Hrčka Ľuboš</t>
  </si>
  <si>
    <t>Lančarič Marek</t>
  </si>
  <si>
    <t>Miklis Marián</t>
  </si>
  <si>
    <t>ŽIADNY/ REKREAČNÝ BEŽEC</t>
  </si>
  <si>
    <t>Krajčirovič Pavol</t>
  </si>
  <si>
    <t>APEX BRATISLAVA</t>
  </si>
  <si>
    <t>Janovský Zdeněk</t>
  </si>
  <si>
    <t>Javorka Štefan</t>
  </si>
  <si>
    <t>HOSPITALITY TRIATHLON TEAM TRNAVA</t>
  </si>
  <si>
    <t>Marťišová Michala</t>
  </si>
  <si>
    <t>Gubani Karol</t>
  </si>
  <si>
    <t>Zelenak Peter</t>
  </si>
  <si>
    <t>CHORVATSKY GROB</t>
  </si>
  <si>
    <t>Hudec Peter</t>
  </si>
  <si>
    <t>SLOVENSKÝČERVENÝ KRÍŽ - BA VÝCHODNÉ</t>
  </si>
  <si>
    <t>Machovich Ivan</t>
  </si>
  <si>
    <t>Strelecký Mikuláš</t>
  </si>
  <si>
    <t>Blanárik Ivan</t>
  </si>
  <si>
    <t>Neregistrovaný</t>
  </si>
  <si>
    <t>ITHLETICS</t>
  </si>
  <si>
    <t>Malček Michal</t>
  </si>
  <si>
    <t>KONIFERUM UNITED LUČENEC</t>
  </si>
  <si>
    <t>FOKLE A FUSAKLE</t>
  </si>
  <si>
    <t>Erdziak Pavol</t>
  </si>
  <si>
    <t>TASR BRATISLAVA</t>
  </si>
  <si>
    <t>Danečko Ivan</t>
  </si>
  <si>
    <t>CROSS COUNTRY CLUB RAČA</t>
  </si>
  <si>
    <t>Rusnák Roman Ml.</t>
  </si>
  <si>
    <t>Danovský Juraj</t>
  </si>
  <si>
    <t>Orihelová Andrea</t>
  </si>
  <si>
    <t>Jamrich Ľubomír</t>
  </si>
  <si>
    <t>Hager Robo</t>
  </si>
  <si>
    <t>Poláček Tomáš</t>
  </si>
  <si>
    <t>Blonski Daniel</t>
  </si>
  <si>
    <t>IRUN</t>
  </si>
  <si>
    <t>Jurčovič Michal</t>
  </si>
  <si>
    <t>DUBOVÁ</t>
  </si>
  <si>
    <t>Macho Patrik</t>
  </si>
  <si>
    <t>ZVONČÍN</t>
  </si>
  <si>
    <t>Olešiak Vladimír</t>
  </si>
  <si>
    <t>LOPI</t>
  </si>
  <si>
    <t>Čajkovič Pavol</t>
  </si>
  <si>
    <t>KARPATSKÍ VLCI</t>
  </si>
  <si>
    <t>Klačanová Lucia</t>
  </si>
  <si>
    <t>Meľuch Rastislav</t>
  </si>
  <si>
    <t>PÁVOVI NURMINÁTORI</t>
  </si>
  <si>
    <t>Kunovská Miroslava</t>
  </si>
  <si>
    <t>ZÁHORSKÁ BYSTRICA</t>
  </si>
  <si>
    <t>Horníková Lucia</t>
  </si>
  <si>
    <t>Mikulík Peter</t>
  </si>
  <si>
    <t>Novák Dušan</t>
  </si>
  <si>
    <t>Jurásek Peter</t>
  </si>
  <si>
    <t>Katreniak Vladimír</t>
  </si>
  <si>
    <t>ŽIADNY</t>
  </si>
  <si>
    <t>Moško František</t>
  </si>
  <si>
    <t>KÚTOVÍ PAVÚCI</t>
  </si>
  <si>
    <t>Bodocky Michal</t>
  </si>
  <si>
    <t>Kurilla Tomas</t>
  </si>
  <si>
    <t>BERNOHY TRNAVA</t>
  </si>
  <si>
    <t>Podhradský Jakub</t>
  </si>
  <si>
    <t>Zela Vlastimil</t>
  </si>
  <si>
    <t>Kuruczová Daniela</t>
  </si>
  <si>
    <t>AUTOPLYN PEZINOK</t>
  </si>
  <si>
    <t>Rosinová Katarína</t>
  </si>
  <si>
    <t>Zachar Matej</t>
  </si>
  <si>
    <t>Tajcnar Tomáš</t>
  </si>
  <si>
    <t>Bočkaj Jano</t>
  </si>
  <si>
    <t>KONIFERUM UNITED - ORAVA</t>
  </si>
  <si>
    <t>Murárik Róbert</t>
  </si>
  <si>
    <t>Vizent Ladislav</t>
  </si>
  <si>
    <t>Černiansky Peter, Ing.</t>
  </si>
  <si>
    <t>Sedláček Marián</t>
  </si>
  <si>
    <t>Prívozník Tomáš</t>
  </si>
  <si>
    <t>Oríšek Andrej</t>
  </si>
  <si>
    <t>Okálová Mária</t>
  </si>
  <si>
    <t>Križanová Andrea</t>
  </si>
  <si>
    <t>BOXÍK TRNAVA</t>
  </si>
  <si>
    <t>Chudá Tatiana</t>
  </si>
  <si>
    <t>Volek Eduard</t>
  </si>
  <si>
    <t>CYKLOCENTRUM TRNAVA</t>
  </si>
  <si>
    <t>Legenavský Marek</t>
  </si>
  <si>
    <t>Bavlovičová Dagmar</t>
  </si>
  <si>
    <t>Plevza Ivan</t>
  </si>
  <si>
    <t>Vávrová Aneta</t>
  </si>
  <si>
    <t>Chrastina Róbert</t>
  </si>
  <si>
    <t>Karel Max</t>
  </si>
  <si>
    <t>VSK UK</t>
  </si>
  <si>
    <t>Vahančík Igor</t>
  </si>
  <si>
    <t>Zaoral Adam</t>
  </si>
  <si>
    <t>RETARDS CREW TRNAVA</t>
  </si>
  <si>
    <t>Páleník Emil</t>
  </si>
  <si>
    <t>Hutárová Mária</t>
  </si>
  <si>
    <t>PAVLICE</t>
  </si>
  <si>
    <t>Čierna Zuzana</t>
  </si>
  <si>
    <t>NEREGISTROVANÁ</t>
  </si>
  <si>
    <t>Sočuvková Mária</t>
  </si>
  <si>
    <t>Tučány František</t>
  </si>
  <si>
    <t>Kostková Elena</t>
  </si>
  <si>
    <t>E-P-M-D</t>
  </si>
  <si>
    <t>Lukačovič Vladimír</t>
  </si>
  <si>
    <t>Nizner Marián</t>
  </si>
  <si>
    <t>Bednárik Anton</t>
  </si>
  <si>
    <t>Hrúz Jozef</t>
  </si>
  <si>
    <t>Niznerová Eva</t>
  </si>
  <si>
    <t>Krištofiak Vendelík</t>
  </si>
  <si>
    <t>Čapičíková Helena</t>
  </si>
  <si>
    <t>Tóthová Katarína</t>
  </si>
  <si>
    <t>WASABY RUN TEAM MT</t>
  </si>
  <si>
    <t>Farbula Matej</t>
  </si>
  <si>
    <t>Nenčucha Tibor</t>
  </si>
  <si>
    <t>Parajko Marian</t>
  </si>
  <si>
    <t>NEREGISTROVANY</t>
  </si>
  <si>
    <t>Kraliková Lenka</t>
  </si>
  <si>
    <t>Majerčík Martin</t>
  </si>
  <si>
    <t>Rusnák Roman St.</t>
  </si>
  <si>
    <t>Kurucz Vladislav</t>
  </si>
  <si>
    <t>Janechová Katarína</t>
  </si>
  <si>
    <t>TK FILOZOF</t>
  </si>
  <si>
    <t>Hercegová Gabriela</t>
  </si>
  <si>
    <t>Halíková Nataša</t>
  </si>
  <si>
    <t>Melúch Tomáš</t>
  </si>
  <si>
    <t>Barteková Ľubica</t>
  </si>
  <si>
    <t>Giraltošová Katarína</t>
  </si>
  <si>
    <t>Segwick Iveta</t>
  </si>
  <si>
    <t>Okosy Michal</t>
  </si>
  <si>
    <t>Karel Richard</t>
  </si>
  <si>
    <t>Karelová Gabriela</t>
  </si>
  <si>
    <t>Sedláček František</t>
  </si>
  <si>
    <t>Zúbriková Gabriela</t>
  </si>
  <si>
    <t>Halenár Tomáš</t>
  </si>
  <si>
    <t>Sladoková Simona</t>
  </si>
  <si>
    <t>Šindler Mojmir</t>
  </si>
  <si>
    <t>Šindlerová Kristína</t>
  </si>
  <si>
    <t>KARPATSKÍ VLCI - ŽENY</t>
  </si>
  <si>
    <t>Gažová Ingrid</t>
  </si>
  <si>
    <t>Konopka Lubomir</t>
  </si>
  <si>
    <t>ARKOBICI</t>
  </si>
  <si>
    <t>Horvath Jozef</t>
  </si>
  <si>
    <t>AMATER</t>
  </si>
  <si>
    <t>Macejáková Soňa</t>
  </si>
  <si>
    <t>SLOVENSKÝ ČERVENÝ KRÍŽ BA-VÝCHODNÉ</t>
  </si>
  <si>
    <t>Heretík Pavol</t>
  </si>
  <si>
    <t xml:space="preserve">Novák Peter </t>
  </si>
  <si>
    <t>Jamrich Jozef st.</t>
  </si>
  <si>
    <t>Jamrich Jozef ml.</t>
  </si>
  <si>
    <t>Cabadaj Juraj ml.</t>
  </si>
  <si>
    <t>Cabadaj Juraj st.</t>
  </si>
  <si>
    <t xml:space="preserve">Buchta Pavol </t>
  </si>
  <si>
    <t>Fančovič Ladislav ml.</t>
  </si>
  <si>
    <t>Fančovič Ladislav st.</t>
  </si>
  <si>
    <t>Gajdoš Rastislav ml.</t>
  </si>
  <si>
    <t>Gajdoš Rastislav st.</t>
  </si>
  <si>
    <t xml:space="preserve">Gažo Štefan </t>
  </si>
  <si>
    <t xml:space="preserve">Hladík Marek </t>
  </si>
  <si>
    <t xml:space="preserve">Masaryk Ivan </t>
  </si>
  <si>
    <t xml:space="preserve">Okruhlica Ľubomír 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</si>
</sst>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dd/mm"/>
  </numFmts>
  <fonts count="47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8"/>
      <name val="Arial CE"/>
      <family val="2"/>
      <charset val="238"/>
    </font>
    <font>
      <sz val="14"/>
      <name val="Times New Roman CE"/>
      <family val="1"/>
      <charset val="238"/>
    </font>
    <font>
      <sz val="2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9"/>
      <name val="Arial CE"/>
      <family val="2"/>
      <charset val="238"/>
    </font>
    <font>
      <sz val="11"/>
      <name val="Arial CE"/>
      <family val="2"/>
      <charset val="238"/>
    </font>
    <font>
      <b/>
      <sz val="14"/>
      <color indexed="9"/>
      <name val="Arial CE"/>
      <family val="2"/>
      <charset val="238"/>
    </font>
    <font>
      <b/>
      <sz val="18"/>
      <color indexed="9"/>
      <name val="Arial CE"/>
      <family val="2"/>
      <charset val="238"/>
    </font>
    <font>
      <sz val="14"/>
      <color indexed="9"/>
      <name val="Times New Roman CE"/>
      <family val="1"/>
      <charset val="238"/>
    </font>
    <font>
      <b/>
      <sz val="11"/>
      <name val="Arial CE"/>
      <family val="2"/>
      <charset val="238"/>
    </font>
    <font>
      <b/>
      <sz val="9"/>
      <color indexed="12"/>
      <name val="Arial CE"/>
      <family val="2"/>
      <charset val="238"/>
    </font>
    <font>
      <b/>
      <sz val="9"/>
      <color indexed="50"/>
      <name val="Arial CE"/>
      <family val="2"/>
      <charset val="238"/>
    </font>
    <font>
      <b/>
      <sz val="9"/>
      <color indexed="10"/>
      <name val="Arial CE"/>
      <family val="2"/>
      <charset val="238"/>
    </font>
    <font>
      <b/>
      <sz val="12"/>
      <color indexed="9"/>
      <name val="Arial CE"/>
      <family val="2"/>
      <charset val="238"/>
    </font>
    <font>
      <b/>
      <sz val="18"/>
      <color indexed="12"/>
      <name val="Arial CE"/>
      <family val="2"/>
      <charset val="238"/>
    </font>
    <font>
      <b/>
      <sz val="18"/>
      <color indexed="10"/>
      <name val="Arial CE"/>
      <family val="2"/>
      <charset val="238"/>
    </font>
    <font>
      <b/>
      <sz val="18"/>
      <color indexed="14"/>
      <name val="Arial CE"/>
      <family val="2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9"/>
      <color indexed="10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b/>
      <sz val="36"/>
      <name val="Times New Roman"/>
      <family val="1"/>
      <charset val="238"/>
    </font>
    <font>
      <sz val="14"/>
      <name val="Arial CE"/>
      <family val="2"/>
      <charset val="238"/>
    </font>
    <font>
      <b/>
      <sz val="14"/>
      <color indexed="10"/>
      <name val="Arial CE"/>
      <family val="2"/>
      <charset val="238"/>
    </font>
    <font>
      <sz val="12"/>
      <color indexed="10"/>
      <name val="Arial CE"/>
      <family val="2"/>
      <charset val="238"/>
    </font>
    <font>
      <sz val="12"/>
      <color indexed="12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Calibri"/>
      <family val="2"/>
    </font>
    <font>
      <sz val="10"/>
      <name val="Arial CE"/>
    </font>
    <font>
      <sz val="9"/>
      <name val="Arial CE"/>
      <charset val="238"/>
    </font>
    <font>
      <b/>
      <sz val="10"/>
      <color indexed="10"/>
      <name val="Arial CE"/>
      <charset val="238"/>
    </font>
    <font>
      <b/>
      <sz val="9"/>
      <color rgb="FF00B050"/>
      <name val="Arial CE"/>
      <family val="2"/>
      <charset val="238"/>
    </font>
    <font>
      <sz val="10"/>
      <color rgb="FF00B050"/>
      <name val="Arial CE"/>
      <family val="2"/>
      <charset val="238"/>
    </font>
    <font>
      <b/>
      <sz val="9"/>
      <color rgb="FFFF0000"/>
      <name val="Arial CE"/>
      <family val="2"/>
      <charset val="238"/>
    </font>
    <font>
      <b/>
      <sz val="14"/>
      <color theme="0"/>
      <name val="Arial CE"/>
      <family val="2"/>
      <charset val="238"/>
    </font>
    <font>
      <b/>
      <sz val="18"/>
      <color rgb="FFFF0000"/>
      <name val="Arial CE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63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4.9989318521683403E-2"/>
        <bgColor indexed="63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8">
    <xf numFmtId="0" fontId="0" fillId="0" borderId="0" xfId="0"/>
    <xf numFmtId="0" fontId="0" fillId="2" borderId="0" xfId="0" applyFill="1"/>
    <xf numFmtId="0" fontId="0" fillId="2" borderId="0" xfId="0" applyFill="1" applyBorder="1"/>
    <xf numFmtId="0" fontId="8" fillId="0" borderId="0" xfId="0" applyFont="1"/>
    <xf numFmtId="0" fontId="1" fillId="0" borderId="0" xfId="0" applyFont="1"/>
    <xf numFmtId="0" fontId="12" fillId="0" borderId="0" xfId="0" applyFont="1"/>
    <xf numFmtId="0" fontId="11" fillId="0" borderId="0" xfId="0" applyFont="1"/>
    <xf numFmtId="0" fontId="11" fillId="0" borderId="1" xfId="1" applyFont="1" applyBorder="1" applyAlignment="1">
      <alignment horizontal="center"/>
    </xf>
    <xf numFmtId="0" fontId="17" fillId="0" borderId="1" xfId="1" applyFont="1" applyBorder="1"/>
    <xf numFmtId="0" fontId="18" fillId="0" borderId="1" xfId="1" applyFont="1" applyBorder="1"/>
    <xf numFmtId="21" fontId="19" fillId="0" borderId="1" xfId="1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5" fillId="2" borderId="0" xfId="0" applyFont="1" applyFill="1" applyBorder="1" applyAlignment="1">
      <alignment horizontal="centerContinuous"/>
    </xf>
    <xf numFmtId="0" fontId="24" fillId="0" borderId="0" xfId="0" applyFont="1"/>
    <xf numFmtId="0" fontId="25" fillId="0" borderId="0" xfId="0" applyFont="1"/>
    <xf numFmtId="0" fontId="11" fillId="0" borderId="1" xfId="0" applyFont="1" applyBorder="1" applyAlignment="1">
      <alignment horizontal="left"/>
    </xf>
    <xf numFmtId="45" fontId="11" fillId="0" borderId="2" xfId="0" applyNumberFormat="1" applyFont="1" applyFill="1" applyBorder="1" applyAlignment="1" applyProtection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Continuous" vertical="center" wrapText="1"/>
    </xf>
    <xf numFmtId="0" fontId="9" fillId="4" borderId="3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164" fontId="15" fillId="5" borderId="2" xfId="0" applyNumberFormat="1" applyFont="1" applyFill="1" applyBorder="1" applyAlignment="1">
      <alignment horizontal="center"/>
    </xf>
    <xf numFmtId="9" fontId="7" fillId="2" borderId="2" xfId="0" applyNumberFormat="1" applyFont="1" applyFill="1" applyBorder="1" applyAlignment="1">
      <alignment horizontal="center"/>
    </xf>
    <xf numFmtId="1" fontId="14" fillId="5" borderId="1" xfId="0" applyNumberFormat="1" applyFont="1" applyFill="1" applyBorder="1" applyAlignment="1">
      <alignment horizontal="center" vertical="center"/>
    </xf>
    <xf numFmtId="1" fontId="23" fillId="2" borderId="1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165" fontId="10" fillId="6" borderId="2" xfId="0" applyNumberFormat="1" applyFont="1" applyFill="1" applyBorder="1" applyAlignment="1">
      <alignment horizontal="center"/>
    </xf>
    <xf numFmtId="164" fontId="7" fillId="7" borderId="2" xfId="0" applyNumberFormat="1" applyFont="1" applyFill="1" applyBorder="1" applyAlignment="1">
      <alignment horizontal="center"/>
    </xf>
    <xf numFmtId="9" fontId="7" fillId="2" borderId="2" xfId="0" applyNumberFormat="1" applyFont="1" applyFill="1" applyBorder="1" applyAlignment="1">
      <alignment horizontal="centerContinuous"/>
    </xf>
    <xf numFmtId="0" fontId="6" fillId="2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1" fontId="21" fillId="2" borderId="1" xfId="0" applyNumberFormat="1" applyFont="1" applyFill="1" applyBorder="1" applyAlignment="1">
      <alignment horizontal="center" vertical="center"/>
    </xf>
    <xf numFmtId="1" fontId="20" fillId="5" borderId="1" xfId="0" applyNumberFormat="1" applyFont="1" applyFill="1" applyBorder="1" applyAlignment="1">
      <alignment horizontal="center" vertical="center"/>
    </xf>
    <xf numFmtId="1" fontId="22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9" fontId="0" fillId="2" borderId="0" xfId="0" applyNumberFormat="1" applyFill="1"/>
    <xf numFmtId="0" fontId="11" fillId="0" borderId="1" xfId="0" applyFont="1" applyBorder="1" applyAlignment="1">
      <alignment horizontal="center"/>
    </xf>
    <xf numFmtId="0" fontId="11" fillId="2" borderId="0" xfId="0" applyFont="1" applyFill="1"/>
    <xf numFmtId="0" fontId="12" fillId="2" borderId="0" xfId="0" applyFont="1" applyFill="1"/>
    <xf numFmtId="0" fontId="1" fillId="2" borderId="0" xfId="0" applyFont="1" applyFill="1"/>
    <xf numFmtId="0" fontId="25" fillId="2" borderId="0" xfId="0" applyFont="1" applyFill="1"/>
    <xf numFmtId="14" fontId="11" fillId="0" borderId="1" xfId="0" applyNumberFormat="1" applyFont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Continuous" vertical="center" wrapText="1"/>
    </xf>
    <xf numFmtId="0" fontId="1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/>
    <xf numFmtId="0" fontId="29" fillId="0" borderId="0" xfId="0" applyFont="1"/>
    <xf numFmtId="0" fontId="29" fillId="2" borderId="0" xfId="0" applyFont="1" applyFill="1" applyAlignment="1">
      <alignment horizontal="center"/>
    </xf>
    <xf numFmtId="0" fontId="31" fillId="8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32" fillId="2" borderId="0" xfId="0" applyFont="1" applyFill="1"/>
    <xf numFmtId="0" fontId="32" fillId="0" borderId="0" xfId="0" applyFont="1"/>
    <xf numFmtId="0" fontId="31" fillId="8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horizontal="centerContinuous" vertical="center"/>
    </xf>
    <xf numFmtId="3" fontId="29" fillId="2" borderId="0" xfId="0" applyNumberFormat="1" applyFont="1" applyFill="1" applyAlignment="1">
      <alignment horizontal="center"/>
    </xf>
    <xf numFmtId="1" fontId="20" fillId="5" borderId="4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0" fontId="34" fillId="2" borderId="0" xfId="0" applyFont="1" applyFill="1"/>
    <xf numFmtId="0" fontId="35" fillId="2" borderId="0" xfId="0" applyFont="1" applyFill="1"/>
    <xf numFmtId="0" fontId="36" fillId="2" borderId="0" xfId="0" applyFont="1" applyFill="1"/>
    <xf numFmtId="0" fontId="36" fillId="0" borderId="0" xfId="0" applyFont="1"/>
    <xf numFmtId="0" fontId="37" fillId="2" borderId="0" xfId="0" applyFont="1" applyFill="1"/>
    <xf numFmtId="0" fontId="38" fillId="0" borderId="0" xfId="0" applyFont="1"/>
    <xf numFmtId="0" fontId="39" fillId="0" borderId="0" xfId="0" applyFont="1" applyFill="1"/>
    <xf numFmtId="0" fontId="42" fillId="0" borderId="1" xfId="0" applyNumberFormat="1" applyFont="1" applyFill="1" applyBorder="1" applyAlignment="1" applyProtection="1">
      <alignment horizontal="left" vertical="center"/>
    </xf>
    <xf numFmtId="0" fontId="43" fillId="0" borderId="0" xfId="0" applyFont="1"/>
    <xf numFmtId="0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40" fillId="0" borderId="1" xfId="0" applyNumberFormat="1" applyFont="1" applyFill="1" applyBorder="1" applyAlignment="1" applyProtection="1">
      <alignment horizontal="center" vertical="center"/>
    </xf>
    <xf numFmtId="46" fontId="44" fillId="0" borderId="5" xfId="0" applyNumberFormat="1" applyFont="1" applyFill="1" applyBorder="1" applyAlignment="1" applyProtection="1">
      <alignment horizontal="center" vertical="center"/>
    </xf>
    <xf numFmtId="45" fontId="40" fillId="0" borderId="1" xfId="0" applyNumberFormat="1" applyFont="1" applyFill="1" applyBorder="1" applyAlignment="1" applyProtection="1">
      <alignment horizontal="center" vertical="center"/>
    </xf>
    <xf numFmtId="0" fontId="45" fillId="9" borderId="2" xfId="0" applyFont="1" applyFill="1" applyBorder="1" applyAlignment="1">
      <alignment horizontal="center" vertical="center" textRotation="90" wrapText="1"/>
    </xf>
    <xf numFmtId="0" fontId="45" fillId="10" borderId="2" xfId="0" applyFont="1" applyFill="1" applyBorder="1" applyAlignment="1">
      <alignment horizontal="center" vertical="center" textRotation="90" wrapText="1"/>
    </xf>
    <xf numFmtId="0" fontId="45" fillId="10" borderId="1" xfId="0" applyFont="1" applyFill="1" applyBorder="1" applyAlignment="1">
      <alignment horizontal="center" vertical="center" textRotation="90"/>
    </xf>
    <xf numFmtId="0" fontId="45" fillId="9" borderId="1" xfId="0" applyFont="1" applyFill="1" applyBorder="1" applyAlignment="1">
      <alignment horizontal="center" vertical="center" textRotation="90"/>
    </xf>
    <xf numFmtId="0" fontId="46" fillId="2" borderId="3" xfId="0" applyFont="1" applyFill="1" applyBorder="1" applyAlignment="1">
      <alignment horizontal="center"/>
    </xf>
    <xf numFmtId="3" fontId="30" fillId="0" borderId="0" xfId="0" applyNumberFormat="1" applyFont="1" applyBorder="1" applyAlignment="1">
      <alignment horizontal="center"/>
    </xf>
    <xf numFmtId="0" fontId="1" fillId="3" borderId="5" xfId="0" applyFont="1" applyFill="1" applyBorder="1" applyAlignment="1">
      <alignment horizontal="center" vertical="top" wrapText="1"/>
    </xf>
    <xf numFmtId="0" fontId="33" fillId="2" borderId="6" xfId="0" applyFont="1" applyFill="1" applyBorder="1" applyAlignment="1">
      <alignment horizontal="center" vertical="center"/>
    </xf>
    <xf numFmtId="49" fontId="17" fillId="0" borderId="5" xfId="1" applyNumberFormat="1" applyFont="1" applyBorder="1" applyAlignment="1">
      <alignment horizontal="center"/>
    </xf>
    <xf numFmtId="49" fontId="17" fillId="0" borderId="7" xfId="1" applyNumberFormat="1" applyFont="1" applyBorder="1" applyAlignment="1">
      <alignment horizontal="center"/>
    </xf>
    <xf numFmtId="49" fontId="17" fillId="0" borderId="4" xfId="1" applyNumberFormat="1" applyFont="1" applyBorder="1" applyAlignment="1">
      <alignment horizontal="center"/>
    </xf>
    <xf numFmtId="21" fontId="19" fillId="0" borderId="5" xfId="1" applyNumberFormat="1" applyFont="1" applyBorder="1" applyAlignment="1">
      <alignment horizontal="center"/>
    </xf>
    <xf numFmtId="21" fontId="19" fillId="0" borderId="4" xfId="1" applyNumberFormat="1" applyFont="1" applyBorder="1" applyAlignment="1">
      <alignment horizontal="center"/>
    </xf>
    <xf numFmtId="0" fontId="17" fillId="0" borderId="5" xfId="1" applyFont="1" applyBorder="1" applyAlignment="1">
      <alignment horizontal="center"/>
    </xf>
    <xf numFmtId="0" fontId="17" fillId="0" borderId="7" xfId="1" applyFont="1" applyBorder="1" applyAlignment="1">
      <alignment horizontal="center"/>
    </xf>
    <xf numFmtId="0" fontId="17" fillId="0" borderId="4" xfId="1" applyFont="1" applyBorder="1" applyAlignment="1">
      <alignment horizontal="center"/>
    </xf>
    <xf numFmtId="0" fontId="13" fillId="11" borderId="8" xfId="0" applyFont="1" applyFill="1" applyBorder="1" applyAlignment="1">
      <alignment horizontal="center"/>
    </xf>
    <xf numFmtId="0" fontId="13" fillId="11" borderId="1" xfId="0" applyFont="1" applyFill="1" applyBorder="1" applyAlignment="1">
      <alignment horizontal="center"/>
    </xf>
    <xf numFmtId="1" fontId="20" fillId="5" borderId="5" xfId="0" applyNumberFormat="1" applyFont="1" applyFill="1" applyBorder="1" applyAlignment="1">
      <alignment horizontal="center" vertical="center"/>
    </xf>
    <xf numFmtId="1" fontId="20" fillId="5" borderId="4" xfId="0" applyNumberFormat="1" applyFont="1" applyFill="1" applyBorder="1" applyAlignment="1">
      <alignment horizontal="center" vertical="center"/>
    </xf>
  </cellXfs>
  <cellStyles count="2">
    <cellStyle name="normálne" xfId="0" builtinId="0"/>
    <cellStyle name="normální_List1" xfId="1"/>
  </cellStyles>
  <dxfs count="8">
    <dxf>
      <fill>
        <patternFill>
          <bgColor rgb="FFFFFFCC"/>
        </patternFill>
      </fill>
    </dxf>
    <dxf>
      <font>
        <color rgb="FFFF0000"/>
      </font>
      <fill>
        <patternFill>
          <bgColor rgb="FF66FF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FF0000"/>
      </font>
      <fill>
        <patternFill>
          <bgColor rgb="FF66FF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0000FF"/>
      <color rgb="FFFFCC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plotArea>
      <c:layout>
        <c:manualLayout>
          <c:layoutTarget val="inner"/>
          <c:xMode val="edge"/>
          <c:yMode val="edge"/>
          <c:x val="7.7419354838709833E-2"/>
          <c:y val="0.10572698595705955"/>
          <c:w val="0.84838709677419477"/>
          <c:h val="0.74261737022749863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'počet bežcov-graf'!$A$2:$A$22</c:f>
              <c:strCache>
                <c:ptCount val="21"/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Suma</c:v>
                </c:pt>
              </c:strCache>
            </c:strRef>
          </c:cat>
          <c:val>
            <c:numRef>
              <c:f>'počet bežcov-graf'!$A$2:$A$21</c:f>
              <c:numCache>
                <c:formatCode>General</c:formatCode>
                <c:ptCount val="20"/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val>
        </c:ser>
        <c:ser>
          <c:idx val="1"/>
          <c:order val="1"/>
          <c:tx>
            <c:v>Hlavné kategórie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sk-SK"/>
              </a:p>
            </c:txPr>
            <c:dLblPos val="t"/>
            <c:showVal val="1"/>
          </c:dLbls>
          <c:cat>
            <c:strRef>
              <c:f>'počet bežcov-graf'!$A$2:$A$22</c:f>
              <c:strCache>
                <c:ptCount val="21"/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Suma</c:v>
                </c:pt>
              </c:strCache>
            </c:strRef>
          </c:cat>
          <c:val>
            <c:numRef>
              <c:f>'počet bežcov-graf'!$B$2:$B$21</c:f>
              <c:numCache>
                <c:formatCode>General</c:formatCode>
                <c:ptCount val="20"/>
                <c:pt idx="1">
                  <c:v>76</c:v>
                </c:pt>
                <c:pt idx="2">
                  <c:v>106</c:v>
                </c:pt>
                <c:pt idx="3">
                  <c:v>96</c:v>
                </c:pt>
                <c:pt idx="4">
                  <c:v>120</c:v>
                </c:pt>
                <c:pt idx="5">
                  <c:v>131</c:v>
                </c:pt>
                <c:pt idx="6">
                  <c:v>153</c:v>
                </c:pt>
                <c:pt idx="7">
                  <c:v>173</c:v>
                </c:pt>
                <c:pt idx="8">
                  <c:v>187</c:v>
                </c:pt>
                <c:pt idx="9">
                  <c:v>174</c:v>
                </c:pt>
                <c:pt idx="10">
                  <c:v>158</c:v>
                </c:pt>
                <c:pt idx="11">
                  <c:v>157</c:v>
                </c:pt>
                <c:pt idx="12">
                  <c:v>228</c:v>
                </c:pt>
                <c:pt idx="13">
                  <c:v>206</c:v>
                </c:pt>
                <c:pt idx="14">
                  <c:v>200</c:v>
                </c:pt>
                <c:pt idx="15">
                  <c:v>248</c:v>
                </c:pt>
                <c:pt idx="16">
                  <c:v>275</c:v>
                </c:pt>
                <c:pt idx="17">
                  <c:v>244</c:v>
                </c:pt>
                <c:pt idx="18">
                  <c:v>301</c:v>
                </c:pt>
                <c:pt idx="19">
                  <c:v>316</c:v>
                </c:pt>
              </c:numCache>
            </c:numRef>
          </c:val>
        </c:ser>
        <c:ser>
          <c:idx val="2"/>
          <c:order val="2"/>
          <c:tx>
            <c:v>Žiacke kategórie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square"/>
            <c:size val="11"/>
            <c:spPr>
              <a:solidFill>
                <a:srgbClr val="339933"/>
              </a:solidFill>
              <a:ln>
                <a:solidFill>
                  <a:srgbClr val="CCFFCC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9933"/>
                    </a:solidFill>
                    <a:latin typeface="Arial CE"/>
                    <a:ea typeface="Arial CE"/>
                    <a:cs typeface="Arial CE"/>
                  </a:defRPr>
                </a:pPr>
                <a:endParaRPr lang="sk-SK"/>
              </a:p>
            </c:txPr>
            <c:dLblPos val="t"/>
            <c:showVal val="1"/>
          </c:dLbls>
          <c:cat>
            <c:strRef>
              <c:f>'počet bežcov-graf'!$A$2:$A$22</c:f>
              <c:strCache>
                <c:ptCount val="21"/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Suma</c:v>
                </c:pt>
              </c:strCache>
            </c:strRef>
          </c:cat>
          <c:val>
            <c:numRef>
              <c:f>'počet bežcov-graf'!$C$2:$C$21</c:f>
              <c:numCache>
                <c:formatCode>General</c:formatCode>
                <c:ptCount val="20"/>
                <c:pt idx="1">
                  <c:v>26</c:v>
                </c:pt>
                <c:pt idx="2">
                  <c:v>29</c:v>
                </c:pt>
                <c:pt idx="3">
                  <c:v>19</c:v>
                </c:pt>
                <c:pt idx="4">
                  <c:v>80</c:v>
                </c:pt>
                <c:pt idx="5">
                  <c:v>57</c:v>
                </c:pt>
                <c:pt idx="6">
                  <c:v>44</c:v>
                </c:pt>
                <c:pt idx="7">
                  <c:v>42</c:v>
                </c:pt>
                <c:pt idx="8">
                  <c:v>48</c:v>
                </c:pt>
                <c:pt idx="9">
                  <c:v>89</c:v>
                </c:pt>
                <c:pt idx="10">
                  <c:v>47</c:v>
                </c:pt>
                <c:pt idx="11">
                  <c:v>70</c:v>
                </c:pt>
                <c:pt idx="12">
                  <c:v>105</c:v>
                </c:pt>
                <c:pt idx="13">
                  <c:v>68</c:v>
                </c:pt>
                <c:pt idx="14">
                  <c:v>64</c:v>
                </c:pt>
                <c:pt idx="15">
                  <c:v>96</c:v>
                </c:pt>
                <c:pt idx="16">
                  <c:v>83</c:v>
                </c:pt>
                <c:pt idx="17">
                  <c:v>79</c:v>
                </c:pt>
                <c:pt idx="18">
                  <c:v>92</c:v>
                </c:pt>
                <c:pt idx="19">
                  <c:v>117</c:v>
                </c:pt>
              </c:numCache>
            </c:numRef>
          </c:val>
        </c:ser>
        <c:marker val="1"/>
        <c:axId val="74184960"/>
        <c:axId val="75120640"/>
      </c:lineChart>
      <c:catAx>
        <c:axId val="74184960"/>
        <c:scaling>
          <c:orientation val="minMax"/>
        </c:scaling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FF"/>
                </a:solidFill>
                <a:latin typeface="Arial CE"/>
                <a:ea typeface="Arial CE"/>
                <a:cs typeface="Arial CE"/>
              </a:defRPr>
            </a:pPr>
            <a:endParaRPr lang="sk-SK"/>
          </a:p>
        </c:txPr>
        <c:crossAx val="75120640"/>
        <c:crosses val="autoZero"/>
        <c:lblAlgn val="ctr"/>
        <c:lblOffset val="100"/>
        <c:tickLblSkip val="1"/>
        <c:tickMarkSkip val="1"/>
      </c:catAx>
      <c:valAx>
        <c:axId val="75120640"/>
        <c:scaling>
          <c:orientation val="minMax"/>
          <c:max val="320"/>
          <c:min val="0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FF"/>
                </a:solidFill>
                <a:latin typeface="Arial CE"/>
                <a:ea typeface="Arial CE"/>
                <a:cs typeface="Arial CE"/>
              </a:defRPr>
            </a:pPr>
            <a:endParaRPr lang="sk-SK"/>
          </a:p>
        </c:txPr>
        <c:crossAx val="74184960"/>
        <c:crosses val="autoZero"/>
        <c:crossBetween val="midCat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000000000000133" r="0.75000000000000133" t="1" header="0.49212598450000061" footer="0.4921259845000006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plotArea>
      <c:layout>
        <c:manualLayout>
          <c:layoutTarget val="inner"/>
          <c:xMode val="edge"/>
          <c:yMode val="edge"/>
          <c:x val="8.7127949586012235E-2"/>
          <c:y val="8.9163873899213528E-2"/>
          <c:w val="0.86451612903225494"/>
          <c:h val="0.73779967456234996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teplota!$A$2:$A$21</c:f>
              <c:numCache>
                <c:formatCode>General</c:formatCode>
                <c:ptCount val="20"/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teplota!$A$3:$A$21</c:f>
              <c:numCache>
                <c:formatCode>General</c:formatCod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numCache>
            </c:numRef>
          </c:val>
        </c:ser>
        <c:ser>
          <c:idx val="1"/>
          <c:order val="1"/>
          <c:tx>
            <c:v>Hlavné kategórie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sk-SK"/>
              </a:p>
            </c:txPr>
            <c:dLblPos val="t"/>
            <c:showVal val="1"/>
          </c:dLbls>
          <c:cat>
            <c:numRef>
              <c:f>teplota!$A$2:$A$21</c:f>
              <c:numCache>
                <c:formatCode>General</c:formatCode>
                <c:ptCount val="20"/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teplota!$B$2:$B$21</c:f>
              <c:numCache>
                <c:formatCode>#,##0</c:formatCode>
                <c:ptCount val="20"/>
                <c:pt idx="1">
                  <c:v>27</c:v>
                </c:pt>
                <c:pt idx="2">
                  <c:v>30</c:v>
                </c:pt>
                <c:pt idx="3">
                  <c:v>28</c:v>
                </c:pt>
                <c:pt idx="4">
                  <c:v>28</c:v>
                </c:pt>
                <c:pt idx="5">
                  <c:v>25</c:v>
                </c:pt>
                <c:pt idx="6">
                  <c:v>28</c:v>
                </c:pt>
                <c:pt idx="7">
                  <c:v>25</c:v>
                </c:pt>
                <c:pt idx="8">
                  <c:v>28</c:v>
                </c:pt>
                <c:pt idx="9">
                  <c:v>25</c:v>
                </c:pt>
                <c:pt idx="10">
                  <c:v>30</c:v>
                </c:pt>
                <c:pt idx="11">
                  <c:v>31</c:v>
                </c:pt>
                <c:pt idx="12">
                  <c:v>24</c:v>
                </c:pt>
                <c:pt idx="13">
                  <c:v>26</c:v>
                </c:pt>
                <c:pt idx="14">
                  <c:v>26</c:v>
                </c:pt>
                <c:pt idx="15">
                  <c:v>26</c:v>
                </c:pt>
                <c:pt idx="16">
                  <c:v>22</c:v>
                </c:pt>
                <c:pt idx="17">
                  <c:v>36</c:v>
                </c:pt>
                <c:pt idx="18">
                  <c:v>24</c:v>
                </c:pt>
                <c:pt idx="19">
                  <c:v>28</c:v>
                </c:pt>
              </c:numCache>
            </c:numRef>
          </c:val>
        </c:ser>
        <c:ser>
          <c:idx val="2"/>
          <c:order val="2"/>
          <c:tx>
            <c:v>Žiacke kategórie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square"/>
            <c:size val="11"/>
            <c:spPr>
              <a:solidFill>
                <a:srgbClr val="339933"/>
              </a:solidFill>
              <a:ln>
                <a:solidFill>
                  <a:srgbClr val="CCFFCC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9933"/>
                    </a:solidFill>
                    <a:latin typeface="Arial CE"/>
                    <a:ea typeface="Arial CE"/>
                    <a:cs typeface="Arial CE"/>
                  </a:defRPr>
                </a:pPr>
                <a:endParaRPr lang="sk-SK"/>
              </a:p>
            </c:txPr>
            <c:dLblPos val="t"/>
            <c:showVal val="1"/>
          </c:dLbls>
          <c:cat>
            <c:numRef>
              <c:f>teplota!$A$2:$A$21</c:f>
              <c:numCache>
                <c:formatCode>General</c:formatCode>
                <c:ptCount val="20"/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teplota!$C$2:$C$20</c:f>
              <c:numCache>
                <c:formatCode>General</c:formatCode>
                <c:ptCount val="19"/>
              </c:numCache>
            </c:numRef>
          </c:val>
        </c:ser>
        <c:marker val="1"/>
        <c:axId val="75315072"/>
        <c:axId val="75316608"/>
      </c:lineChart>
      <c:catAx>
        <c:axId val="75315072"/>
        <c:scaling>
          <c:orientation val="minMax"/>
        </c:scaling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FF"/>
                </a:solidFill>
                <a:latin typeface="Arial CE"/>
                <a:ea typeface="Arial CE"/>
                <a:cs typeface="Arial CE"/>
              </a:defRPr>
            </a:pPr>
            <a:endParaRPr lang="sk-SK"/>
          </a:p>
        </c:txPr>
        <c:crossAx val="75316608"/>
        <c:crosses val="autoZero"/>
        <c:lblAlgn val="ctr"/>
        <c:lblOffset val="100"/>
        <c:tickLblSkip val="1"/>
        <c:tickMarkSkip val="1"/>
      </c:catAx>
      <c:valAx>
        <c:axId val="75316608"/>
        <c:scaling>
          <c:orientation val="minMax"/>
          <c:max val="36"/>
          <c:min val="20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FF"/>
                </a:solidFill>
                <a:latin typeface="Arial CE"/>
                <a:ea typeface="Arial CE"/>
                <a:cs typeface="Arial CE"/>
              </a:defRPr>
            </a:pPr>
            <a:endParaRPr lang="sk-SK"/>
          </a:p>
        </c:txPr>
        <c:crossAx val="75315072"/>
        <c:crosses val="autoZero"/>
        <c:crossBetween val="midCat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000000000000133" r="0.75000000000000133" t="1" header="0.49212598450000061" footer="0.4921259845000006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9</xdr:col>
      <xdr:colOff>419100</xdr:colOff>
      <xdr:row>36</xdr:row>
      <xdr:rowOff>142875</xdr:rowOff>
    </xdr:to>
    <xdr:graphicFrame macro="">
      <xdr:nvGraphicFramePr>
        <xdr:cNvPr id="53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428625</xdr:colOff>
      <xdr:row>39</xdr:row>
      <xdr:rowOff>19050</xdr:rowOff>
    </xdr:from>
    <xdr:to>
      <xdr:col>0</xdr:col>
      <xdr:colOff>542925</xdr:colOff>
      <xdr:row>39</xdr:row>
      <xdr:rowOff>133350</xdr:rowOff>
    </xdr:to>
    <xdr:sp macro="" textlink="">
      <xdr:nvSpPr>
        <xdr:cNvPr id="5310" name="Rectangle 2"/>
        <xdr:cNvSpPr>
          <a:spLocks noChangeArrowheads="1"/>
        </xdr:cNvSpPr>
      </xdr:nvSpPr>
      <xdr:spPr bwMode="auto">
        <a:xfrm>
          <a:off x="428625" y="5353050"/>
          <a:ext cx="114300" cy="114300"/>
        </a:xfrm>
        <a:prstGeom prst="rect">
          <a:avLst/>
        </a:prstGeom>
        <a:solidFill>
          <a:srgbClr val="FFFF99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428625</xdr:colOff>
      <xdr:row>40</xdr:row>
      <xdr:rowOff>19050</xdr:rowOff>
    </xdr:from>
    <xdr:to>
      <xdr:col>0</xdr:col>
      <xdr:colOff>542925</xdr:colOff>
      <xdr:row>40</xdr:row>
      <xdr:rowOff>133350</xdr:rowOff>
    </xdr:to>
    <xdr:sp macro="" textlink="">
      <xdr:nvSpPr>
        <xdr:cNvPr id="5311" name="Rectangle 3"/>
        <xdr:cNvSpPr>
          <a:spLocks noChangeArrowheads="1"/>
        </xdr:cNvSpPr>
      </xdr:nvSpPr>
      <xdr:spPr bwMode="auto">
        <a:xfrm>
          <a:off x="428625" y="5514975"/>
          <a:ext cx="114300" cy="114300"/>
        </a:xfrm>
        <a:prstGeom prst="rect">
          <a:avLst/>
        </a:prstGeom>
        <a:solidFill>
          <a:srgbClr val="339933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209550</xdr:colOff>
      <xdr:row>0</xdr:row>
      <xdr:rowOff>85725</xdr:rowOff>
    </xdr:from>
    <xdr:to>
      <xdr:col>8</xdr:col>
      <xdr:colOff>485775</xdr:colOff>
      <xdr:row>3</xdr:row>
      <xdr:rowOff>9525</xdr:rowOff>
    </xdr:to>
    <xdr:sp macro="" textlink="">
      <xdr:nvSpPr>
        <xdr:cNvPr id="5124" name="Text Box 4"/>
        <xdr:cNvSpPr txBox="1">
          <a:spLocks noChangeArrowheads="1"/>
        </xdr:cNvSpPr>
      </xdr:nvSpPr>
      <xdr:spPr bwMode="auto">
        <a:xfrm>
          <a:off x="819150" y="85725"/>
          <a:ext cx="45434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GB" sz="14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POČET BEŽCOV NA JEDNOTLIVÝCH </a:t>
          </a:r>
          <a:r>
            <a:rPr lang="sk-SK" sz="14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R</a:t>
          </a:r>
          <a:r>
            <a:rPr lang="en-GB" sz="14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OČNÍKOCH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33</xdr:row>
      <xdr:rowOff>9525</xdr:rowOff>
    </xdr:to>
    <xdr:graphicFrame macro="">
      <xdr:nvGraphicFramePr>
        <xdr:cNvPr id="62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361950</xdr:colOff>
      <xdr:row>0</xdr:row>
      <xdr:rowOff>19050</xdr:rowOff>
    </xdr:from>
    <xdr:to>
      <xdr:col>9</xdr:col>
      <xdr:colOff>28575</xdr:colOff>
      <xdr:row>2</xdr:row>
      <xdr:rowOff>76200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71550" y="19050"/>
          <a:ext cx="45434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sk-SK" sz="14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PREHĽAD TEPLÔT  ZA UPLYNULÉ  ROČNÍKY</a:t>
          </a:r>
          <a:endParaRPr lang="en-GB" sz="1400" b="1" i="0" u="none" strike="noStrike" baseline="0">
            <a:solidFill>
              <a:srgbClr val="FF0000"/>
            </a:solidFill>
            <a:latin typeface="Arial CE"/>
            <a:cs typeface="Arial CE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J1550"/>
  <sheetViews>
    <sheetView tabSelected="1" workbookViewId="0">
      <pane ySplit="2" topLeftCell="A3" activePane="bottomLeft" state="frozen"/>
      <selection pane="bottomLeft" activeCell="C8" sqref="C8"/>
    </sheetView>
  </sheetViews>
  <sheetFormatPr defaultColWidth="0" defaultRowHeight="12.75" zeroHeight="1"/>
  <cols>
    <col min="1" max="1" width="5.28515625" style="70" customWidth="1"/>
    <col min="2" max="2" width="24.7109375" customWidth="1"/>
    <col min="3" max="3" width="33.5703125" style="80" customWidth="1"/>
    <col min="4" max="6" width="6.7109375" customWidth="1"/>
    <col min="7" max="7" width="9" customWidth="1"/>
    <col min="8" max="8" width="7.7109375" customWidth="1"/>
    <col min="9" max="9" width="0.140625" customWidth="1"/>
    <col min="10" max="10" width="0" hidden="1" customWidth="1"/>
    <col min="11" max="16384" width="9.140625" hidden="1"/>
  </cols>
  <sheetData>
    <row r="1" spans="1:10" s="5" customFormat="1" ht="21" customHeight="1">
      <c r="A1" s="95" t="s">
        <v>1945</v>
      </c>
      <c r="B1" s="95"/>
      <c r="C1" s="95"/>
      <c r="D1" s="95"/>
      <c r="E1" s="95"/>
      <c r="F1" s="95"/>
      <c r="G1" s="95"/>
      <c r="H1" s="95"/>
      <c r="I1" s="45"/>
    </row>
    <row r="2" spans="1:10" s="4" customFormat="1" ht="24.75" customHeight="1">
      <c r="A2" s="81" t="s">
        <v>490</v>
      </c>
      <c r="B2" s="82" t="s">
        <v>129</v>
      </c>
      <c r="C2" s="82" t="s">
        <v>130</v>
      </c>
      <c r="D2" s="82" t="s">
        <v>812</v>
      </c>
      <c r="E2" s="82" t="s">
        <v>491</v>
      </c>
      <c r="F2" s="82" t="s">
        <v>496</v>
      </c>
      <c r="G2" s="94" t="s">
        <v>131</v>
      </c>
      <c r="H2" s="82" t="s">
        <v>1714</v>
      </c>
      <c r="I2" s="78"/>
      <c r="J2" s="93"/>
    </row>
    <row r="3" spans="1:10" s="78" customFormat="1">
      <c r="A3" s="84">
        <v>1</v>
      </c>
      <c r="B3" s="83" t="s">
        <v>140</v>
      </c>
      <c r="C3" s="79" t="s">
        <v>138</v>
      </c>
      <c r="D3" s="84" t="s">
        <v>816</v>
      </c>
      <c r="E3" s="85" t="s">
        <v>141</v>
      </c>
      <c r="F3" s="85" t="s">
        <v>730</v>
      </c>
      <c r="G3" s="86">
        <v>2.3217592592592592E-2</v>
      </c>
      <c r="H3" s="87">
        <v>2.1769894601587052E-3</v>
      </c>
      <c r="J3" s="93">
        <f>IF(B3=0,"",COUNTIF(B$3:B$9802,B3))</f>
        <v>1</v>
      </c>
    </row>
    <row r="4" spans="1:10" s="78" customFormat="1">
      <c r="A4" s="84">
        <v>2</v>
      </c>
      <c r="B4" s="83" t="s">
        <v>734</v>
      </c>
      <c r="C4" s="79" t="s">
        <v>733</v>
      </c>
      <c r="D4" s="84" t="s">
        <v>816</v>
      </c>
      <c r="E4" s="85" t="s">
        <v>284</v>
      </c>
      <c r="F4" s="85">
        <v>2007</v>
      </c>
      <c r="G4" s="86">
        <v>2.3541666666666666E-2</v>
      </c>
      <c r="H4" s="87">
        <v>2.2094478335679649E-3</v>
      </c>
      <c r="J4" s="93"/>
    </row>
    <row r="5" spans="1:10" s="78" customFormat="1">
      <c r="A5" s="84">
        <v>3</v>
      </c>
      <c r="B5" s="83" t="s">
        <v>732</v>
      </c>
      <c r="C5" s="79" t="s">
        <v>733</v>
      </c>
      <c r="D5" s="84" t="s">
        <v>816</v>
      </c>
      <c r="E5" s="85" t="s">
        <v>351</v>
      </c>
      <c r="F5" s="85">
        <v>2003</v>
      </c>
      <c r="G5" s="86">
        <v>2.359953703703704E-2</v>
      </c>
      <c r="H5" s="87">
        <v>2.2128023475890333E-3</v>
      </c>
      <c r="J5" s="93">
        <f>IF(B5=0,"",COUNTIF(B$3:B$9802,B5))</f>
        <v>1</v>
      </c>
    </row>
    <row r="6" spans="1:10" s="78" customFormat="1">
      <c r="A6" s="84">
        <v>4</v>
      </c>
      <c r="B6" s="83" t="s">
        <v>132</v>
      </c>
      <c r="C6" s="79" t="s">
        <v>133</v>
      </c>
      <c r="D6" s="84" t="s">
        <v>816</v>
      </c>
      <c r="E6" s="85" t="s">
        <v>134</v>
      </c>
      <c r="F6" s="85" t="s">
        <v>471</v>
      </c>
      <c r="G6" s="86">
        <v>2.372685185185185E-2</v>
      </c>
      <c r="H6" s="87">
        <v>2.2247399767324756E-3</v>
      </c>
      <c r="J6" s="93">
        <f>IF(B6=0,"",COUNTIF(B$3:B$9802,B6))</f>
        <v>1</v>
      </c>
    </row>
    <row r="7" spans="1:10" s="78" customFormat="1">
      <c r="A7" s="84">
        <v>5</v>
      </c>
      <c r="B7" s="83" t="s">
        <v>135</v>
      </c>
      <c r="C7" s="79" t="s">
        <v>819</v>
      </c>
      <c r="D7" s="84" t="s">
        <v>813</v>
      </c>
      <c r="E7" s="85" t="s">
        <v>223</v>
      </c>
      <c r="F7" s="85" t="s">
        <v>730</v>
      </c>
      <c r="G7" s="86">
        <v>2.3761574074074074E-2</v>
      </c>
      <c r="H7" s="87">
        <v>2.2279956937715966E-3</v>
      </c>
      <c r="J7" s="93">
        <f t="shared" ref="J7:J70" si="0">IF(B7=0,"",COUNTIF(B$3:B$9802,B7))</f>
        <v>1</v>
      </c>
    </row>
    <row r="8" spans="1:10" s="78" customFormat="1">
      <c r="A8" s="84">
        <v>6</v>
      </c>
      <c r="B8" s="83" t="s">
        <v>864</v>
      </c>
      <c r="C8" s="79" t="s">
        <v>225</v>
      </c>
      <c r="D8" s="84" t="s">
        <v>816</v>
      </c>
      <c r="E8" s="85" t="s">
        <v>554</v>
      </c>
      <c r="F8" s="85">
        <v>2008</v>
      </c>
      <c r="G8" s="86">
        <v>2.3773148148148151E-2</v>
      </c>
      <c r="H8" s="87">
        <v>2.2301264679313463E-3</v>
      </c>
      <c r="J8" s="93">
        <f t="shared" si="0"/>
        <v>1</v>
      </c>
    </row>
    <row r="9" spans="1:10" s="78" customFormat="1">
      <c r="A9" s="84">
        <v>7</v>
      </c>
      <c r="B9" s="83" t="s">
        <v>137</v>
      </c>
      <c r="C9" s="79" t="s">
        <v>138</v>
      </c>
      <c r="D9" s="84" t="s">
        <v>816</v>
      </c>
      <c r="E9" s="85" t="s">
        <v>139</v>
      </c>
      <c r="F9" s="85" t="s">
        <v>730</v>
      </c>
      <c r="G9" s="86">
        <v>2.3842592592592596E-2</v>
      </c>
      <c r="H9" s="87">
        <v>2.2355923668628784E-3</v>
      </c>
      <c r="J9" s="93">
        <f t="shared" si="0"/>
        <v>1</v>
      </c>
    </row>
    <row r="10" spans="1:10" s="78" customFormat="1">
      <c r="A10" s="84">
        <v>8</v>
      </c>
      <c r="B10" s="83" t="s">
        <v>503</v>
      </c>
      <c r="C10" s="79" t="s">
        <v>504</v>
      </c>
      <c r="D10" s="84" t="s">
        <v>816</v>
      </c>
      <c r="E10" s="85" t="s">
        <v>139</v>
      </c>
      <c r="F10" s="85">
        <v>2001</v>
      </c>
      <c r="G10" s="86">
        <v>2.390046296296296E-2</v>
      </c>
      <c r="H10" s="87">
        <v>2.2410185619280792E-3</v>
      </c>
      <c r="J10" s="93">
        <f t="shared" si="0"/>
        <v>1</v>
      </c>
    </row>
    <row r="11" spans="1:10" s="78" customFormat="1">
      <c r="A11" s="84">
        <v>9</v>
      </c>
      <c r="B11" s="83" t="s">
        <v>600</v>
      </c>
      <c r="C11" s="79" t="s">
        <v>138</v>
      </c>
      <c r="D11" s="84" t="s">
        <v>816</v>
      </c>
      <c r="E11" s="85" t="s">
        <v>139</v>
      </c>
      <c r="F11" s="85">
        <v>2004</v>
      </c>
      <c r="G11" s="86">
        <v>2.4050925925925924E-2</v>
      </c>
      <c r="H11" s="87">
        <v>2.2572431652675669E-3</v>
      </c>
      <c r="J11" s="93">
        <f t="shared" si="0"/>
        <v>1</v>
      </c>
    </row>
    <row r="12" spans="1:10" s="78" customFormat="1">
      <c r="A12" s="84">
        <v>10</v>
      </c>
      <c r="B12" s="83" t="s">
        <v>658</v>
      </c>
      <c r="C12" s="79" t="s">
        <v>473</v>
      </c>
      <c r="D12" s="84" t="s">
        <v>816</v>
      </c>
      <c r="E12" s="85" t="s">
        <v>351</v>
      </c>
      <c r="F12" s="85" t="s">
        <v>730</v>
      </c>
      <c r="G12" s="86">
        <v>2.4108796296296298E-2</v>
      </c>
      <c r="H12" s="87">
        <v>2.2605528641628037E-3</v>
      </c>
      <c r="J12" s="93">
        <f t="shared" si="0"/>
        <v>1</v>
      </c>
    </row>
    <row r="13" spans="1:10" s="78" customFormat="1">
      <c r="A13" s="84">
        <v>11</v>
      </c>
      <c r="B13" s="83" t="s">
        <v>150</v>
      </c>
      <c r="C13" s="79" t="s">
        <v>863</v>
      </c>
      <c r="D13" s="84" t="s">
        <v>813</v>
      </c>
      <c r="E13" s="85" t="s">
        <v>152</v>
      </c>
      <c r="F13" s="85">
        <v>2004</v>
      </c>
      <c r="G13" s="86">
        <v>2.4212962962962964E-2</v>
      </c>
      <c r="H13" s="87">
        <v>2.2724507708083495E-3</v>
      </c>
      <c r="J13" s="93">
        <f t="shared" si="0"/>
        <v>1</v>
      </c>
    </row>
    <row r="14" spans="1:10" s="78" customFormat="1">
      <c r="A14" s="84">
        <v>12</v>
      </c>
      <c r="B14" s="83" t="s">
        <v>146</v>
      </c>
      <c r="C14" s="79" t="s">
        <v>133</v>
      </c>
      <c r="D14" s="84" t="s">
        <v>816</v>
      </c>
      <c r="E14" s="85" t="s">
        <v>147</v>
      </c>
      <c r="F14" s="85" t="s">
        <v>571</v>
      </c>
      <c r="G14" s="86">
        <v>2.4212962962963047E-2</v>
      </c>
      <c r="H14" s="87">
        <v>2.2703200152801735E-3</v>
      </c>
      <c r="J14" s="93">
        <f t="shared" si="0"/>
        <v>1</v>
      </c>
    </row>
    <row r="15" spans="1:10" s="78" customFormat="1">
      <c r="A15" s="84">
        <v>13</v>
      </c>
      <c r="B15" s="83" t="s">
        <v>597</v>
      </c>
      <c r="C15" s="79" t="s">
        <v>575</v>
      </c>
      <c r="D15" s="84" t="s">
        <v>816</v>
      </c>
      <c r="E15" s="85" t="s">
        <v>233</v>
      </c>
      <c r="F15" s="85">
        <v>2001</v>
      </c>
      <c r="G15" s="86">
        <v>2.4259259259259258E-2</v>
      </c>
      <c r="H15" s="87">
        <v>2.2746609713323262E-3</v>
      </c>
      <c r="J15" s="93">
        <f t="shared" si="0"/>
        <v>1</v>
      </c>
    </row>
    <row r="16" spans="1:10" s="78" customFormat="1">
      <c r="A16" s="84">
        <v>14</v>
      </c>
      <c r="B16" s="83" t="s">
        <v>505</v>
      </c>
      <c r="C16" s="79" t="s">
        <v>225</v>
      </c>
      <c r="D16" s="84" t="s">
        <v>816</v>
      </c>
      <c r="E16" s="85" t="s">
        <v>149</v>
      </c>
      <c r="F16" s="85" t="s">
        <v>571</v>
      </c>
      <c r="G16" s="86">
        <v>2.4293981481481541E-2</v>
      </c>
      <c r="H16" s="87">
        <v>2.2779166883714528E-3</v>
      </c>
      <c r="J16" s="93">
        <f t="shared" si="0"/>
        <v>1</v>
      </c>
    </row>
    <row r="17" spans="1:10" s="78" customFormat="1">
      <c r="A17" s="84">
        <v>15</v>
      </c>
      <c r="B17" s="83" t="s">
        <v>865</v>
      </c>
      <c r="C17" s="79" t="s">
        <v>866</v>
      </c>
      <c r="D17" s="84" t="s">
        <v>813</v>
      </c>
      <c r="E17" s="85" t="s">
        <v>387</v>
      </c>
      <c r="F17" s="85">
        <v>2005</v>
      </c>
      <c r="G17" s="86">
        <v>2.4444444444444446E-2</v>
      </c>
      <c r="H17" s="87">
        <v>2.2941759215808961E-3</v>
      </c>
      <c r="J17" s="93">
        <f t="shared" si="0"/>
        <v>1</v>
      </c>
    </row>
    <row r="18" spans="1:10" s="78" customFormat="1">
      <c r="A18" s="84">
        <v>16</v>
      </c>
      <c r="B18" s="83" t="s">
        <v>143</v>
      </c>
      <c r="C18" s="79" t="s">
        <v>144</v>
      </c>
      <c r="D18" s="84" t="s">
        <v>816</v>
      </c>
      <c r="E18" s="85" t="s">
        <v>145</v>
      </c>
      <c r="F18" s="85" t="s">
        <v>471</v>
      </c>
      <c r="G18" s="86">
        <v>2.4467592592592593E-2</v>
      </c>
      <c r="H18" s="87">
        <v>2.2941952735670507E-3</v>
      </c>
      <c r="J18" s="93">
        <f t="shared" si="0"/>
        <v>1</v>
      </c>
    </row>
    <row r="19" spans="1:10" s="78" customFormat="1">
      <c r="A19" s="84">
        <v>17</v>
      </c>
      <c r="B19" s="83" t="s">
        <v>1414</v>
      </c>
      <c r="C19" s="79" t="s">
        <v>1415</v>
      </c>
      <c r="D19" s="84" t="s">
        <v>813</v>
      </c>
      <c r="E19" s="85" t="s">
        <v>139</v>
      </c>
      <c r="F19" s="85">
        <v>2011</v>
      </c>
      <c r="G19" s="86">
        <v>2.4606481481481479E-2</v>
      </c>
      <c r="H19" s="87">
        <v>2.3083003265930093E-3</v>
      </c>
      <c r="J19" s="93">
        <f t="shared" si="0"/>
        <v>1</v>
      </c>
    </row>
    <row r="20" spans="1:10" s="78" customFormat="1">
      <c r="A20" s="84">
        <v>18</v>
      </c>
      <c r="B20" s="83" t="s">
        <v>509</v>
      </c>
      <c r="C20" s="79" t="s">
        <v>510</v>
      </c>
      <c r="D20" s="84" t="s">
        <v>816</v>
      </c>
      <c r="E20" s="85" t="s">
        <v>149</v>
      </c>
      <c r="F20" s="85">
        <v>2001</v>
      </c>
      <c r="G20" s="86">
        <v>2.4641203703703707E-2</v>
      </c>
      <c r="H20" s="87">
        <v>2.3104738587626543E-3</v>
      </c>
      <c r="J20" s="93">
        <f t="shared" si="0"/>
        <v>1</v>
      </c>
    </row>
    <row r="21" spans="1:10" s="78" customFormat="1">
      <c r="A21" s="84">
        <v>19</v>
      </c>
      <c r="B21" s="83" t="s">
        <v>216</v>
      </c>
      <c r="C21" s="79" t="s">
        <v>506</v>
      </c>
      <c r="D21" s="84" t="s">
        <v>816</v>
      </c>
      <c r="E21" s="85" t="s">
        <v>499</v>
      </c>
      <c r="F21" s="85" t="s">
        <v>571</v>
      </c>
      <c r="G21" s="86">
        <v>2.4768518518518468E-2</v>
      </c>
      <c r="H21" s="87">
        <v>2.3224114879060918E-3</v>
      </c>
      <c r="J21" s="93">
        <f t="shared" si="0"/>
        <v>1</v>
      </c>
    </row>
    <row r="22" spans="1:10" s="78" customFormat="1">
      <c r="A22" s="84">
        <v>20</v>
      </c>
      <c r="B22" s="83" t="s">
        <v>157</v>
      </c>
      <c r="C22" s="79" t="s">
        <v>820</v>
      </c>
      <c r="D22" s="84" t="s">
        <v>813</v>
      </c>
      <c r="E22" s="85" t="s">
        <v>158</v>
      </c>
      <c r="F22" s="85">
        <v>2001</v>
      </c>
      <c r="G22" s="86">
        <v>2.4803240740740744E-2</v>
      </c>
      <c r="H22" s="87">
        <v>2.3256672049452175E-3</v>
      </c>
      <c r="J22" s="93">
        <f t="shared" si="0"/>
        <v>1</v>
      </c>
    </row>
    <row r="23" spans="1:10" s="78" customFormat="1">
      <c r="A23" s="84">
        <v>21</v>
      </c>
      <c r="B23" s="83" t="s">
        <v>507</v>
      </c>
      <c r="C23" s="79" t="s">
        <v>508</v>
      </c>
      <c r="D23" s="84" t="s">
        <v>816</v>
      </c>
      <c r="E23" s="85" t="s">
        <v>134</v>
      </c>
      <c r="F23" s="85" t="s">
        <v>571</v>
      </c>
      <c r="G23" s="86">
        <v>2.4907407407407378E-2</v>
      </c>
      <c r="H23" s="87">
        <v>2.3354343560625765E-3</v>
      </c>
      <c r="J23" s="93">
        <f t="shared" si="0"/>
        <v>1</v>
      </c>
    </row>
    <row r="24" spans="1:10" s="78" customFormat="1">
      <c r="A24" s="84">
        <v>22</v>
      </c>
      <c r="B24" s="83" t="s">
        <v>602</v>
      </c>
      <c r="C24" s="79" t="s">
        <v>138</v>
      </c>
      <c r="D24" s="84" t="s">
        <v>816</v>
      </c>
      <c r="E24" s="85" t="s">
        <v>497</v>
      </c>
      <c r="F24" s="85" t="s">
        <v>136</v>
      </c>
      <c r="G24" s="86">
        <v>2.4965277777777781E-2</v>
      </c>
      <c r="H24" s="87">
        <v>2.3408605511277807E-3</v>
      </c>
      <c r="J24" s="93">
        <f t="shared" si="0"/>
        <v>1</v>
      </c>
    </row>
    <row r="25" spans="1:10" s="78" customFormat="1">
      <c r="A25" s="84">
        <v>23</v>
      </c>
      <c r="B25" s="83" t="s">
        <v>598</v>
      </c>
      <c r="C25" s="79" t="s">
        <v>473</v>
      </c>
      <c r="D25" s="84" t="s">
        <v>816</v>
      </c>
      <c r="E25" s="85" t="s">
        <v>254</v>
      </c>
      <c r="F25" s="85">
        <v>2001</v>
      </c>
      <c r="G25" s="86">
        <v>2.4965277777777781E-2</v>
      </c>
      <c r="H25" s="87">
        <v>2.3408605511277807E-3</v>
      </c>
      <c r="J25" s="93">
        <f t="shared" si="0"/>
        <v>1</v>
      </c>
    </row>
    <row r="26" spans="1:10" s="78" customFormat="1">
      <c r="A26" s="84">
        <v>24</v>
      </c>
      <c r="B26" s="83" t="s">
        <v>599</v>
      </c>
      <c r="C26" s="79" t="s">
        <v>575</v>
      </c>
      <c r="D26" s="84" t="s">
        <v>816</v>
      </c>
      <c r="E26" s="85" t="s">
        <v>497</v>
      </c>
      <c r="F26" s="85">
        <v>2001</v>
      </c>
      <c r="G26" s="86">
        <v>2.5011574074074075E-2</v>
      </c>
      <c r="H26" s="87">
        <v>2.3452015071799416E-3</v>
      </c>
      <c r="J26" s="93">
        <f t="shared" si="0"/>
        <v>1</v>
      </c>
    </row>
    <row r="27" spans="1:10" s="78" customFormat="1">
      <c r="A27" s="84">
        <v>25</v>
      </c>
      <c r="B27" s="83" t="s">
        <v>162</v>
      </c>
      <c r="C27" s="79" t="s">
        <v>163</v>
      </c>
      <c r="D27" s="84" t="s">
        <v>816</v>
      </c>
      <c r="E27" s="85" t="s">
        <v>164</v>
      </c>
      <c r="F27" s="85" t="s">
        <v>571</v>
      </c>
      <c r="G27" s="86">
        <v>2.5092592592592666E-2</v>
      </c>
      <c r="H27" s="87">
        <v>2.3527981802712299E-3</v>
      </c>
      <c r="J27" s="93">
        <f t="shared" si="0"/>
        <v>1</v>
      </c>
    </row>
    <row r="28" spans="1:10" s="78" customFormat="1">
      <c r="A28" s="84">
        <v>26</v>
      </c>
      <c r="B28" s="83" t="s">
        <v>151</v>
      </c>
      <c r="C28" s="79" t="s">
        <v>818</v>
      </c>
      <c r="D28" s="84" t="s">
        <v>814</v>
      </c>
      <c r="E28" s="85" t="s">
        <v>152</v>
      </c>
      <c r="F28" s="85" t="s">
        <v>471</v>
      </c>
      <c r="G28" s="86">
        <v>2.5115740740740741E-2</v>
      </c>
      <c r="H28" s="87">
        <v>2.3549686582973036E-3</v>
      </c>
      <c r="J28" s="93">
        <f t="shared" si="0"/>
        <v>1</v>
      </c>
    </row>
    <row r="29" spans="1:10" s="78" customFormat="1">
      <c r="A29" s="84">
        <v>27</v>
      </c>
      <c r="B29" s="83" t="s">
        <v>153</v>
      </c>
      <c r="C29" s="79" t="s">
        <v>267</v>
      </c>
      <c r="D29" s="84" t="s">
        <v>816</v>
      </c>
      <c r="E29" s="85" t="s">
        <v>154</v>
      </c>
      <c r="F29" s="85" t="s">
        <v>730</v>
      </c>
      <c r="G29" s="86">
        <v>2.5115740740740741E-2</v>
      </c>
      <c r="H29" s="87">
        <v>2.3549686582973036E-3</v>
      </c>
      <c r="J29" s="93">
        <f t="shared" si="0"/>
        <v>1</v>
      </c>
    </row>
    <row r="30" spans="1:10" s="78" customFormat="1">
      <c r="A30" s="84">
        <v>28</v>
      </c>
      <c r="B30" s="83" t="s">
        <v>868</v>
      </c>
      <c r="C30" s="79" t="s">
        <v>867</v>
      </c>
      <c r="D30" s="84" t="s">
        <v>813</v>
      </c>
      <c r="E30" s="85" t="s">
        <v>351</v>
      </c>
      <c r="F30" s="85" t="s">
        <v>1413</v>
      </c>
      <c r="G30" s="86">
        <v>2.5150462962962961E-2</v>
      </c>
      <c r="H30" s="87">
        <v>2.3582243753364242E-3</v>
      </c>
      <c r="J30" s="93">
        <f t="shared" si="0"/>
        <v>1</v>
      </c>
    </row>
    <row r="31" spans="1:10" s="78" customFormat="1">
      <c r="A31" s="84">
        <v>29</v>
      </c>
      <c r="B31" s="83" t="s">
        <v>735</v>
      </c>
      <c r="C31" s="79" t="s">
        <v>821</v>
      </c>
      <c r="D31" s="84" t="s">
        <v>813</v>
      </c>
      <c r="E31" s="85" t="s">
        <v>254</v>
      </c>
      <c r="F31" s="85">
        <v>2003</v>
      </c>
      <c r="G31" s="86">
        <v>2.5231481481481483E-2</v>
      </c>
      <c r="H31" s="87">
        <v>2.365821048427706E-3</v>
      </c>
      <c r="J31" s="93">
        <f t="shared" si="0"/>
        <v>1</v>
      </c>
    </row>
    <row r="32" spans="1:10" s="78" customFormat="1">
      <c r="A32" s="84">
        <v>30</v>
      </c>
      <c r="B32" s="83" t="s">
        <v>1213</v>
      </c>
      <c r="C32" s="79" t="s">
        <v>1214</v>
      </c>
      <c r="D32" s="84" t="s">
        <v>816</v>
      </c>
      <c r="E32" s="85" t="s">
        <v>284</v>
      </c>
      <c r="F32" s="85">
        <v>2011</v>
      </c>
      <c r="G32" s="86">
        <v>2.5243055555555557E-2</v>
      </c>
      <c r="H32" s="87">
        <v>2.3680164686262248E-3</v>
      </c>
      <c r="J32" s="93">
        <f t="shared" si="0"/>
        <v>1</v>
      </c>
    </row>
    <row r="33" spans="1:10" s="78" customFormat="1">
      <c r="A33" s="84">
        <v>31</v>
      </c>
      <c r="B33" s="83" t="s">
        <v>659</v>
      </c>
      <c r="C33" s="79" t="s">
        <v>660</v>
      </c>
      <c r="D33" s="84" t="s">
        <v>816</v>
      </c>
      <c r="E33" s="85" t="s">
        <v>167</v>
      </c>
      <c r="F33" s="85" t="s">
        <v>730</v>
      </c>
      <c r="G33" s="86">
        <v>2.5300925925925925E-2</v>
      </c>
      <c r="H33" s="87">
        <v>2.3723324825059471E-3</v>
      </c>
      <c r="J33" s="93">
        <f t="shared" si="0"/>
        <v>1</v>
      </c>
    </row>
    <row r="34" spans="1:10" s="78" customFormat="1">
      <c r="A34" s="84">
        <v>32</v>
      </c>
      <c r="B34" s="83" t="s">
        <v>605</v>
      </c>
      <c r="C34" s="79" t="s">
        <v>736</v>
      </c>
      <c r="D34" s="84" t="s">
        <v>816</v>
      </c>
      <c r="E34" s="85" t="s">
        <v>233</v>
      </c>
      <c r="F34" s="85">
        <v>2003</v>
      </c>
      <c r="G34" s="86">
        <v>2.5312500000000002E-2</v>
      </c>
      <c r="H34" s="87">
        <v>2.3734177215189878E-3</v>
      </c>
      <c r="J34" s="93">
        <f t="shared" si="0"/>
        <v>1</v>
      </c>
    </row>
    <row r="35" spans="1:10" s="78" customFormat="1">
      <c r="A35" s="84">
        <v>33</v>
      </c>
      <c r="B35" s="83" t="s">
        <v>601</v>
      </c>
      <c r="C35" s="79" t="s">
        <v>576</v>
      </c>
      <c r="D35" s="84" t="s">
        <v>816</v>
      </c>
      <c r="E35" s="85" t="s">
        <v>169</v>
      </c>
      <c r="F35" s="85">
        <v>2001</v>
      </c>
      <c r="G35" s="86">
        <v>2.5381944444444447E-2</v>
      </c>
      <c r="H35" s="87">
        <v>2.3799291555972289E-3</v>
      </c>
      <c r="J35" s="93">
        <f t="shared" si="0"/>
        <v>1</v>
      </c>
    </row>
    <row r="36" spans="1:10" s="78" customFormat="1">
      <c r="A36" s="84">
        <v>34</v>
      </c>
      <c r="B36" s="83" t="s">
        <v>0</v>
      </c>
      <c r="C36" s="79" t="s">
        <v>241</v>
      </c>
      <c r="D36" s="84" t="s">
        <v>816</v>
      </c>
      <c r="E36" s="85" t="s">
        <v>502</v>
      </c>
      <c r="F36" s="85">
        <v>2010</v>
      </c>
      <c r="G36" s="86">
        <v>2.5398726851851853E-2</v>
      </c>
      <c r="H36" s="87">
        <v>2.3826197797234385E-3</v>
      </c>
      <c r="J36" s="93">
        <f t="shared" si="0"/>
        <v>1</v>
      </c>
    </row>
    <row r="37" spans="1:10" s="78" customFormat="1">
      <c r="A37" s="84">
        <v>35</v>
      </c>
      <c r="B37" s="83" t="s">
        <v>661</v>
      </c>
      <c r="C37" s="79" t="s">
        <v>504</v>
      </c>
      <c r="D37" s="84" t="s">
        <v>816</v>
      </c>
      <c r="E37" s="85" t="s">
        <v>233</v>
      </c>
      <c r="F37" s="85" t="s">
        <v>730</v>
      </c>
      <c r="G37" s="86">
        <v>2.5497685185185189E-2</v>
      </c>
      <c r="H37" s="87">
        <v>2.3907815457276317E-3</v>
      </c>
      <c r="J37" s="93">
        <f t="shared" si="0"/>
        <v>1</v>
      </c>
    </row>
    <row r="38" spans="1:10" s="78" customFormat="1">
      <c r="A38" s="84">
        <v>36</v>
      </c>
      <c r="B38" s="83" t="s">
        <v>859</v>
      </c>
      <c r="C38" s="79" t="s">
        <v>138</v>
      </c>
      <c r="D38" s="84" t="s">
        <v>816</v>
      </c>
      <c r="E38" s="85" t="s">
        <v>502</v>
      </c>
      <c r="F38" s="85">
        <v>2011</v>
      </c>
      <c r="G38" s="86">
        <v>2.5520833333333336E-2</v>
      </c>
      <c r="H38" s="87">
        <v>2.3940744215134461E-3</v>
      </c>
      <c r="J38" s="93">
        <f t="shared" si="0"/>
        <v>1</v>
      </c>
    </row>
    <row r="39" spans="1:10" s="78" customFormat="1">
      <c r="A39" s="84">
        <v>37</v>
      </c>
      <c r="B39" s="83" t="s">
        <v>155</v>
      </c>
      <c r="C39" s="79" t="s">
        <v>484</v>
      </c>
      <c r="D39" s="84" t="s">
        <v>816</v>
      </c>
      <c r="E39" s="85" t="s">
        <v>145</v>
      </c>
      <c r="F39" s="85" t="s">
        <v>142</v>
      </c>
      <c r="G39" s="86">
        <v>2.5532407407407406E-2</v>
      </c>
      <c r="H39" s="87">
        <v>2.3940372627667518E-3</v>
      </c>
      <c r="J39" s="93">
        <f t="shared" si="0"/>
        <v>1</v>
      </c>
    </row>
    <row r="40" spans="1:10" s="78" customFormat="1">
      <c r="A40" s="84">
        <v>38</v>
      </c>
      <c r="B40" s="83" t="s">
        <v>662</v>
      </c>
      <c r="C40" s="79" t="s">
        <v>663</v>
      </c>
      <c r="D40" s="84" t="s">
        <v>816</v>
      </c>
      <c r="E40" s="85" t="s">
        <v>167</v>
      </c>
      <c r="F40" s="85" t="s">
        <v>730</v>
      </c>
      <c r="G40" s="86">
        <v>2.5624999999999998E-2</v>
      </c>
      <c r="H40" s="87">
        <v>2.4027191748710736E-3</v>
      </c>
      <c r="J40" s="93">
        <f t="shared" si="0"/>
        <v>1</v>
      </c>
    </row>
    <row r="41" spans="1:10" s="78" customFormat="1">
      <c r="A41" s="84">
        <v>39</v>
      </c>
      <c r="B41" s="83" t="s">
        <v>526</v>
      </c>
      <c r="C41" s="79" t="s">
        <v>133</v>
      </c>
      <c r="D41" s="84" t="s">
        <v>816</v>
      </c>
      <c r="E41" s="85" t="s">
        <v>147</v>
      </c>
      <c r="F41" s="85">
        <v>2001</v>
      </c>
      <c r="G41" s="86">
        <v>2.5682870370370373E-2</v>
      </c>
      <c r="H41" s="87">
        <v>2.4081453699362752E-3</v>
      </c>
      <c r="J41" s="93">
        <f t="shared" si="0"/>
        <v>1</v>
      </c>
    </row>
    <row r="42" spans="1:10" s="78" customFormat="1">
      <c r="A42" s="84">
        <v>40</v>
      </c>
      <c r="B42" s="83" t="s">
        <v>159</v>
      </c>
      <c r="C42" s="79" t="s">
        <v>160</v>
      </c>
      <c r="D42" s="84" t="s">
        <v>816</v>
      </c>
      <c r="E42" s="85" t="s">
        <v>354</v>
      </c>
      <c r="F42" s="85" t="s">
        <v>136</v>
      </c>
      <c r="G42" s="86">
        <v>2.5717592592592594E-2</v>
      </c>
      <c r="H42" s="87">
        <v>2.4114010869753957E-3</v>
      </c>
      <c r="J42" s="93">
        <f t="shared" si="0"/>
        <v>1</v>
      </c>
    </row>
    <row r="43" spans="1:10" s="78" customFormat="1">
      <c r="A43" s="84">
        <v>41</v>
      </c>
      <c r="B43" s="83" t="s">
        <v>664</v>
      </c>
      <c r="C43" s="79" t="s">
        <v>209</v>
      </c>
      <c r="D43" s="84" t="s">
        <v>816</v>
      </c>
      <c r="E43" s="85" t="s">
        <v>497</v>
      </c>
      <c r="F43" s="85" t="s">
        <v>730</v>
      </c>
      <c r="G43" s="86">
        <v>2.5729166666666664E-2</v>
      </c>
      <c r="H43" s="87">
        <v>2.4124863259884356E-3</v>
      </c>
      <c r="J43" s="93">
        <f t="shared" si="0"/>
        <v>1</v>
      </c>
    </row>
    <row r="44" spans="1:10" s="78" customFormat="1">
      <c r="A44" s="84">
        <v>42</v>
      </c>
      <c r="B44" s="83" t="s">
        <v>176</v>
      </c>
      <c r="C44" s="79" t="s">
        <v>737</v>
      </c>
      <c r="D44" s="84" t="s">
        <v>816</v>
      </c>
      <c r="E44" s="85" t="s">
        <v>167</v>
      </c>
      <c r="F44" s="85">
        <v>2003</v>
      </c>
      <c r="G44" s="86">
        <v>2.5752314814814815E-2</v>
      </c>
      <c r="H44" s="87">
        <v>2.4146568040145163E-3</v>
      </c>
      <c r="J44" s="93">
        <f t="shared" si="0"/>
        <v>1</v>
      </c>
    </row>
    <row r="45" spans="1:10" s="78" customFormat="1">
      <c r="A45" s="84">
        <v>43</v>
      </c>
      <c r="B45" s="83" t="s">
        <v>188</v>
      </c>
      <c r="C45" s="79" t="s">
        <v>225</v>
      </c>
      <c r="D45" s="84" t="s">
        <v>816</v>
      </c>
      <c r="E45" s="85" t="s">
        <v>205</v>
      </c>
      <c r="F45" s="85">
        <v>2001</v>
      </c>
      <c r="G45" s="86">
        <v>2.5752314814814818E-2</v>
      </c>
      <c r="H45" s="87">
        <v>2.4146568040145167E-3</v>
      </c>
      <c r="J45" s="93">
        <f t="shared" si="0"/>
        <v>1</v>
      </c>
    </row>
    <row r="46" spans="1:10" s="78" customFormat="1">
      <c r="A46" s="84">
        <v>44</v>
      </c>
      <c r="B46" s="83" t="s">
        <v>603</v>
      </c>
      <c r="C46" s="79" t="s">
        <v>822</v>
      </c>
      <c r="D46" s="84" t="s">
        <v>813</v>
      </c>
      <c r="E46" s="85" t="s">
        <v>164</v>
      </c>
      <c r="F46" s="85">
        <v>2001</v>
      </c>
      <c r="G46" s="86">
        <v>2.5787037037037039E-2</v>
      </c>
      <c r="H46" s="87">
        <v>2.4179125210536372E-3</v>
      </c>
      <c r="J46" s="93">
        <f t="shared" si="0"/>
        <v>1</v>
      </c>
    </row>
    <row r="47" spans="1:10" s="78" customFormat="1">
      <c r="A47" s="84">
        <v>45</v>
      </c>
      <c r="B47" s="83" t="s">
        <v>6</v>
      </c>
      <c r="C47" s="79" t="s">
        <v>1595</v>
      </c>
      <c r="D47" s="84" t="s">
        <v>816</v>
      </c>
      <c r="E47" s="85" t="s">
        <v>945</v>
      </c>
      <c r="F47" s="85">
        <v>2013</v>
      </c>
      <c r="G47" s="86">
        <v>2.5798611111111109E-2</v>
      </c>
      <c r="H47" s="87">
        <v>2.4201323744006669E-3</v>
      </c>
      <c r="J47" s="93">
        <f t="shared" si="0"/>
        <v>1</v>
      </c>
    </row>
    <row r="48" spans="1:10" s="78" customFormat="1">
      <c r="A48" s="84">
        <v>46</v>
      </c>
      <c r="B48" s="83" t="s">
        <v>166</v>
      </c>
      <c r="C48" s="79" t="s">
        <v>823</v>
      </c>
      <c r="D48" s="84" t="s">
        <v>813</v>
      </c>
      <c r="E48" s="85" t="s">
        <v>167</v>
      </c>
      <c r="F48" s="85" t="s">
        <v>471</v>
      </c>
      <c r="G48" s="86">
        <v>2.5879629629629627E-2</v>
      </c>
      <c r="H48" s="87">
        <v>2.4265944331579585E-3</v>
      </c>
      <c r="J48" s="93">
        <f t="shared" si="0"/>
        <v>1</v>
      </c>
    </row>
    <row r="49" spans="1:10" s="78" customFormat="1">
      <c r="A49" s="84">
        <v>47</v>
      </c>
      <c r="B49" s="83" t="s">
        <v>738</v>
      </c>
      <c r="C49" s="79" t="s">
        <v>225</v>
      </c>
      <c r="D49" s="84" t="s">
        <v>816</v>
      </c>
      <c r="E49" s="85" t="s">
        <v>199</v>
      </c>
      <c r="F49" s="85">
        <v>2003</v>
      </c>
      <c r="G49" s="86">
        <v>2.5902777777777775E-2</v>
      </c>
      <c r="H49" s="87">
        <v>2.4287649111840392E-3</v>
      </c>
      <c r="J49" s="93">
        <f t="shared" si="0"/>
        <v>1</v>
      </c>
    </row>
    <row r="50" spans="1:10" s="78" customFormat="1">
      <c r="A50" s="84">
        <v>48</v>
      </c>
      <c r="B50" s="83" t="s">
        <v>171</v>
      </c>
      <c r="C50" s="79" t="s">
        <v>172</v>
      </c>
      <c r="D50" s="84" t="s">
        <v>816</v>
      </c>
      <c r="E50" s="85" t="s">
        <v>173</v>
      </c>
      <c r="F50" s="85" t="s">
        <v>142</v>
      </c>
      <c r="G50" s="86">
        <v>2.5925925925925925E-2</v>
      </c>
      <c r="H50" s="87">
        <v>2.4309353892101198E-3</v>
      </c>
      <c r="J50" s="93">
        <f t="shared" si="0"/>
        <v>1</v>
      </c>
    </row>
    <row r="51" spans="1:10" s="78" customFormat="1">
      <c r="A51" s="84">
        <v>49</v>
      </c>
      <c r="B51" s="83" t="s">
        <v>1</v>
      </c>
      <c r="C51" s="79" t="s">
        <v>144</v>
      </c>
      <c r="D51" s="84" t="s">
        <v>816</v>
      </c>
      <c r="E51" s="85" t="s">
        <v>499</v>
      </c>
      <c r="F51" s="85">
        <v>2010</v>
      </c>
      <c r="G51" s="86">
        <v>2.5935763888888887E-2</v>
      </c>
      <c r="H51" s="87">
        <v>2.4329984886387324E-3</v>
      </c>
      <c r="J51" s="93">
        <f t="shared" si="0"/>
        <v>1</v>
      </c>
    </row>
    <row r="52" spans="1:10" s="78" customFormat="1">
      <c r="A52" s="84">
        <v>50</v>
      </c>
      <c r="B52" s="83" t="s">
        <v>1297</v>
      </c>
      <c r="C52" s="79" t="s">
        <v>1219</v>
      </c>
      <c r="D52" s="84" t="s">
        <v>816</v>
      </c>
      <c r="E52" s="85" t="s">
        <v>154</v>
      </c>
      <c r="F52" s="85">
        <v>2009</v>
      </c>
      <c r="G52" s="86">
        <v>2.5937499999999999E-2</v>
      </c>
      <c r="H52" s="87">
        <v>2.4331613508442773E-3</v>
      </c>
      <c r="J52" s="93">
        <f t="shared" si="0"/>
        <v>1</v>
      </c>
    </row>
    <row r="53" spans="1:10" s="78" customFormat="1">
      <c r="A53" s="84">
        <v>51</v>
      </c>
      <c r="B53" s="83" t="s">
        <v>5</v>
      </c>
      <c r="C53" s="79" t="s">
        <v>733</v>
      </c>
      <c r="D53" s="84" t="s">
        <v>816</v>
      </c>
      <c r="E53" s="85" t="s">
        <v>256</v>
      </c>
      <c r="F53" s="85">
        <v>2014</v>
      </c>
      <c r="G53" s="86">
        <v>2.5949074074074072E-2</v>
      </c>
      <c r="H53" s="87">
        <v>2.4342470988812448E-3</v>
      </c>
      <c r="J53" s="93">
        <f t="shared" si="0"/>
        <v>1</v>
      </c>
    </row>
    <row r="54" spans="1:10" s="78" customFormat="1">
      <c r="A54" s="84">
        <v>52</v>
      </c>
      <c r="B54" s="83" t="s">
        <v>336</v>
      </c>
      <c r="C54" s="79" t="s">
        <v>337</v>
      </c>
      <c r="D54" s="84" t="s">
        <v>816</v>
      </c>
      <c r="E54" s="85" t="s">
        <v>167</v>
      </c>
      <c r="F54" s="85">
        <v>2001</v>
      </c>
      <c r="G54" s="86">
        <v>2.5949074074074076E-2</v>
      </c>
      <c r="H54" s="87">
        <v>2.4331058672362005E-3</v>
      </c>
      <c r="J54" s="93">
        <f t="shared" si="0"/>
        <v>1</v>
      </c>
    </row>
    <row r="55" spans="1:10" s="78" customFormat="1">
      <c r="A55" s="84">
        <v>53</v>
      </c>
      <c r="B55" s="83" t="s">
        <v>604</v>
      </c>
      <c r="C55" s="79" t="s">
        <v>584</v>
      </c>
      <c r="D55" s="84" t="s">
        <v>816</v>
      </c>
      <c r="E55" s="85" t="s">
        <v>149</v>
      </c>
      <c r="F55" s="85">
        <v>2001</v>
      </c>
      <c r="G55" s="86">
        <v>2.5960648148148149E-2</v>
      </c>
      <c r="H55" s="87">
        <v>2.4341911062492408E-3</v>
      </c>
      <c r="J55" s="93">
        <f t="shared" si="0"/>
        <v>1</v>
      </c>
    </row>
    <row r="56" spans="1:10" s="78" customFormat="1">
      <c r="A56" s="84">
        <v>54</v>
      </c>
      <c r="B56" s="83" t="s">
        <v>1715</v>
      </c>
      <c r="C56" s="79" t="s">
        <v>138</v>
      </c>
      <c r="D56" s="84" t="s">
        <v>816</v>
      </c>
      <c r="E56" s="85" t="s">
        <v>554</v>
      </c>
      <c r="F56" s="85">
        <v>2013</v>
      </c>
      <c r="G56" s="86">
        <v>2.5983796296296297E-2</v>
      </c>
      <c r="H56" s="87">
        <v>2.4375043429921478E-3</v>
      </c>
      <c r="J56" s="93">
        <f t="shared" si="0"/>
        <v>1</v>
      </c>
    </row>
    <row r="57" spans="1:10" s="78" customFormat="1">
      <c r="A57" s="84">
        <v>55</v>
      </c>
      <c r="B57" s="83" t="s">
        <v>739</v>
      </c>
      <c r="C57" s="79" t="s">
        <v>824</v>
      </c>
      <c r="D57" s="84" t="s">
        <v>813</v>
      </c>
      <c r="E57" s="85" t="s">
        <v>305</v>
      </c>
      <c r="F57" s="85">
        <v>2003</v>
      </c>
      <c r="G57" s="86">
        <v>2.6122685185185183E-2</v>
      </c>
      <c r="H57" s="87">
        <v>2.4493844524318036E-3</v>
      </c>
      <c r="J57" s="93">
        <f t="shared" si="0"/>
        <v>1</v>
      </c>
    </row>
    <row r="58" spans="1:10" s="78" customFormat="1">
      <c r="A58" s="84">
        <v>56</v>
      </c>
      <c r="B58" s="83" t="s">
        <v>179</v>
      </c>
      <c r="C58" s="79" t="s">
        <v>180</v>
      </c>
      <c r="D58" s="84" t="s">
        <v>816</v>
      </c>
      <c r="E58" s="85" t="s">
        <v>167</v>
      </c>
      <c r="F58" s="85" t="s">
        <v>471</v>
      </c>
      <c r="G58" s="86">
        <v>2.6273148148148153E-2</v>
      </c>
      <c r="H58" s="87">
        <v>2.4634925596013274E-3</v>
      </c>
      <c r="J58" s="93">
        <f t="shared" si="0"/>
        <v>1</v>
      </c>
    </row>
    <row r="59" spans="1:10" s="78" customFormat="1">
      <c r="A59" s="84">
        <v>57</v>
      </c>
      <c r="B59" s="83" t="s">
        <v>182</v>
      </c>
      <c r="C59" s="79" t="s">
        <v>820</v>
      </c>
      <c r="D59" s="84" t="s">
        <v>813</v>
      </c>
      <c r="E59" s="85" t="s">
        <v>183</v>
      </c>
      <c r="F59" s="85" t="s">
        <v>471</v>
      </c>
      <c r="G59" s="86">
        <v>2.6284722222222223E-2</v>
      </c>
      <c r="H59" s="87">
        <v>2.4645777986143673E-3</v>
      </c>
      <c r="J59" s="93">
        <f t="shared" si="0"/>
        <v>1</v>
      </c>
    </row>
    <row r="60" spans="1:10" s="78" customFormat="1">
      <c r="A60" s="84">
        <v>58</v>
      </c>
      <c r="B60" s="83" t="s">
        <v>1097</v>
      </c>
      <c r="C60" s="79" t="s">
        <v>1416</v>
      </c>
      <c r="D60" s="84" t="s">
        <v>816</v>
      </c>
      <c r="E60" s="85" t="s">
        <v>254</v>
      </c>
      <c r="F60" s="85">
        <v>2011</v>
      </c>
      <c r="G60" s="86">
        <v>2.6331018518518517E-2</v>
      </c>
      <c r="H60" s="87">
        <v>2.470076784101174E-3</v>
      </c>
      <c r="J60" s="93">
        <f t="shared" si="0"/>
        <v>1</v>
      </c>
    </row>
    <row r="61" spans="1:10" s="78" customFormat="1">
      <c r="A61" s="84">
        <v>59</v>
      </c>
      <c r="B61" s="83" t="s">
        <v>185</v>
      </c>
      <c r="C61" s="79" t="s">
        <v>186</v>
      </c>
      <c r="D61" s="84" t="s">
        <v>816</v>
      </c>
      <c r="E61" s="85" t="s">
        <v>223</v>
      </c>
      <c r="F61" s="85" t="s">
        <v>136</v>
      </c>
      <c r="G61" s="86">
        <v>2.6365740740740742E-2</v>
      </c>
      <c r="H61" s="87">
        <v>2.4721744717056487E-3</v>
      </c>
      <c r="J61" s="93">
        <f t="shared" si="0"/>
        <v>1</v>
      </c>
    </row>
    <row r="62" spans="1:10" s="78" customFormat="1">
      <c r="A62" s="84">
        <v>60</v>
      </c>
      <c r="B62" s="83" t="s">
        <v>283</v>
      </c>
      <c r="C62" s="79" t="s">
        <v>138</v>
      </c>
      <c r="D62" s="84" t="s">
        <v>816</v>
      </c>
      <c r="E62" s="85" t="s">
        <v>284</v>
      </c>
      <c r="F62" s="85" t="s">
        <v>730</v>
      </c>
      <c r="G62" s="86">
        <v>2.6458333333333334E-2</v>
      </c>
      <c r="H62" s="87">
        <v>2.4808563838099704E-3</v>
      </c>
      <c r="J62" s="93">
        <f t="shared" si="0"/>
        <v>1</v>
      </c>
    </row>
    <row r="63" spans="1:10" s="78" customFormat="1">
      <c r="A63" s="84">
        <v>61</v>
      </c>
      <c r="B63" s="83" t="s">
        <v>2</v>
      </c>
      <c r="C63" s="79" t="s">
        <v>3</v>
      </c>
      <c r="D63" s="84" t="s">
        <v>816</v>
      </c>
      <c r="E63" s="85" t="s">
        <v>351</v>
      </c>
      <c r="F63" s="85">
        <v>2010</v>
      </c>
      <c r="G63" s="86">
        <v>2.6462384259259258E-2</v>
      </c>
      <c r="H63" s="87">
        <v>2.482400024320756E-3</v>
      </c>
      <c r="J63" s="93">
        <f t="shared" si="0"/>
        <v>1</v>
      </c>
    </row>
    <row r="64" spans="1:10" s="78" customFormat="1">
      <c r="A64" s="84">
        <v>62</v>
      </c>
      <c r="B64" s="83" t="s">
        <v>1716</v>
      </c>
      <c r="C64" s="79" t="s">
        <v>1717</v>
      </c>
      <c r="D64" s="84" t="s">
        <v>816</v>
      </c>
      <c r="E64" s="85" t="s">
        <v>139</v>
      </c>
      <c r="F64" s="85">
        <v>2013</v>
      </c>
      <c r="G64" s="86">
        <v>2.6493055555555558E-2</v>
      </c>
      <c r="H64" s="87">
        <v>2.4852772566187203E-3</v>
      </c>
      <c r="J64" s="93">
        <f t="shared" si="0"/>
        <v>1</v>
      </c>
    </row>
    <row r="65" spans="1:10" s="78" customFormat="1">
      <c r="A65" s="84">
        <v>63</v>
      </c>
      <c r="B65" s="83" t="s">
        <v>228</v>
      </c>
      <c r="C65" s="79" t="s">
        <v>504</v>
      </c>
      <c r="D65" s="84" t="s">
        <v>816</v>
      </c>
      <c r="E65" s="85" t="s">
        <v>164</v>
      </c>
      <c r="F65" s="85" t="s">
        <v>730</v>
      </c>
      <c r="G65" s="86">
        <v>2.6504629629629628E-2</v>
      </c>
      <c r="H65" s="87">
        <v>2.4851973398621312E-3</v>
      </c>
      <c r="J65" s="93">
        <f t="shared" si="0"/>
        <v>1</v>
      </c>
    </row>
    <row r="66" spans="1:10" s="78" customFormat="1">
      <c r="A66" s="84">
        <v>64</v>
      </c>
      <c r="B66" s="83" t="s">
        <v>1946</v>
      </c>
      <c r="C66" s="79" t="s">
        <v>1947</v>
      </c>
      <c r="D66" s="84" t="s">
        <v>816</v>
      </c>
      <c r="E66" s="85" t="s">
        <v>351</v>
      </c>
      <c r="F66" s="85">
        <v>2014</v>
      </c>
      <c r="G66" s="86">
        <v>2.6504629629629628E-2</v>
      </c>
      <c r="H66" s="87">
        <v>2.4863630046556874E-3</v>
      </c>
      <c r="J66" s="93">
        <f t="shared" si="0"/>
        <v>1</v>
      </c>
    </row>
    <row r="67" spans="1:10" s="78" customFormat="1">
      <c r="A67" s="84">
        <v>65</v>
      </c>
      <c r="B67" s="83" t="s">
        <v>190</v>
      </c>
      <c r="C67" s="79" t="s">
        <v>191</v>
      </c>
      <c r="D67" s="84" t="s">
        <v>816</v>
      </c>
      <c r="E67" s="85" t="s">
        <v>213</v>
      </c>
      <c r="F67" s="85" t="s">
        <v>136</v>
      </c>
      <c r="G67" s="86">
        <v>2.6550925925925926E-2</v>
      </c>
      <c r="H67" s="87">
        <v>2.4895382959142925E-3</v>
      </c>
      <c r="J67" s="93">
        <f t="shared" si="0"/>
        <v>1</v>
      </c>
    </row>
    <row r="68" spans="1:10" s="78" customFormat="1">
      <c r="A68" s="84">
        <v>66</v>
      </c>
      <c r="B68" s="83" t="s">
        <v>257</v>
      </c>
      <c r="C68" s="79" t="s">
        <v>225</v>
      </c>
      <c r="D68" s="84" t="s">
        <v>816</v>
      </c>
      <c r="E68" s="85" t="s">
        <v>244</v>
      </c>
      <c r="F68" s="85" t="s">
        <v>730</v>
      </c>
      <c r="G68" s="86">
        <v>2.6631944444444444E-2</v>
      </c>
      <c r="H68" s="87">
        <v>2.4971349690055739E-3</v>
      </c>
      <c r="J68" s="93">
        <f t="shared" si="0"/>
        <v>1</v>
      </c>
    </row>
    <row r="69" spans="1:10" s="78" customFormat="1">
      <c r="A69" s="84">
        <v>67</v>
      </c>
      <c r="B69" s="83" t="s">
        <v>871</v>
      </c>
      <c r="C69" s="79" t="s">
        <v>872</v>
      </c>
      <c r="D69" s="84" t="s">
        <v>816</v>
      </c>
      <c r="E69" s="85" t="s">
        <v>499</v>
      </c>
      <c r="F69" s="85">
        <v>2008</v>
      </c>
      <c r="G69" s="86">
        <v>2.6655092592592591E-2</v>
      </c>
      <c r="H69" s="87">
        <v>2.5004777291362658E-3</v>
      </c>
      <c r="J69" s="93">
        <f t="shared" si="0"/>
        <v>1</v>
      </c>
    </row>
    <row r="70" spans="1:10" s="78" customFormat="1">
      <c r="A70" s="84">
        <v>68</v>
      </c>
      <c r="B70" s="83" t="s">
        <v>193</v>
      </c>
      <c r="C70" s="79" t="s">
        <v>486</v>
      </c>
      <c r="D70" s="84" t="s">
        <v>816</v>
      </c>
      <c r="E70" s="85" t="s">
        <v>254</v>
      </c>
      <c r="F70" s="85" t="s">
        <v>136</v>
      </c>
      <c r="G70" s="86">
        <v>2.6666666666666668E-2</v>
      </c>
      <c r="H70" s="87">
        <v>2.5003906860446949E-3</v>
      </c>
      <c r="J70" s="93">
        <f t="shared" si="0"/>
        <v>1</v>
      </c>
    </row>
    <row r="71" spans="1:10" s="78" customFormat="1">
      <c r="A71" s="84">
        <v>69</v>
      </c>
      <c r="B71" s="83" t="s">
        <v>479</v>
      </c>
      <c r="C71" s="79" t="s">
        <v>1088</v>
      </c>
      <c r="D71" s="84" t="s">
        <v>816</v>
      </c>
      <c r="E71" s="85" t="s">
        <v>700</v>
      </c>
      <c r="F71" s="85">
        <v>2007</v>
      </c>
      <c r="G71" s="86">
        <v>2.6712962962962966E-2</v>
      </c>
      <c r="H71" s="87">
        <v>2.5070823991518503E-3</v>
      </c>
      <c r="J71" s="93">
        <f t="shared" ref="J71:J134" si="1">IF(B71=0,"",COUNTIF(B$3:B$9802,B71))</f>
        <v>1</v>
      </c>
    </row>
    <row r="72" spans="1:10" s="78" customFormat="1">
      <c r="A72" s="84">
        <v>70</v>
      </c>
      <c r="B72" s="83" t="s">
        <v>511</v>
      </c>
      <c r="C72" s="79" t="s">
        <v>133</v>
      </c>
      <c r="D72" s="84" t="s">
        <v>816</v>
      </c>
      <c r="E72" s="85" t="s">
        <v>351</v>
      </c>
      <c r="F72" s="85" t="s">
        <v>571</v>
      </c>
      <c r="G72" s="86">
        <v>2.6712962962962994E-2</v>
      </c>
      <c r="H72" s="87">
        <v>2.5047316420968584E-3</v>
      </c>
      <c r="J72" s="93">
        <f t="shared" si="1"/>
        <v>1</v>
      </c>
    </row>
    <row r="73" spans="1:10" s="78" customFormat="1">
      <c r="A73" s="84">
        <v>71</v>
      </c>
      <c r="B73" s="83" t="s">
        <v>965</v>
      </c>
      <c r="C73" s="79" t="s">
        <v>967</v>
      </c>
      <c r="D73" s="84" t="s">
        <v>816</v>
      </c>
      <c r="E73" s="85" t="s">
        <v>636</v>
      </c>
      <c r="F73" s="85">
        <v>2005</v>
      </c>
      <c r="G73" s="86">
        <v>2.6724537037037036E-2</v>
      </c>
      <c r="H73" s="87">
        <v>2.5081686566904775E-3</v>
      </c>
      <c r="J73" s="93">
        <f t="shared" si="1"/>
        <v>1</v>
      </c>
    </row>
    <row r="74" spans="1:10" s="78" customFormat="1">
      <c r="A74" s="84">
        <v>72</v>
      </c>
      <c r="B74" s="83" t="s">
        <v>195</v>
      </c>
      <c r="C74" s="79" t="s">
        <v>196</v>
      </c>
      <c r="D74" s="84" t="s">
        <v>816</v>
      </c>
      <c r="E74" s="85" t="s">
        <v>183</v>
      </c>
      <c r="F74" s="85" t="s">
        <v>142</v>
      </c>
      <c r="G74" s="86">
        <v>2.6747685185185183E-2</v>
      </c>
      <c r="H74" s="87">
        <v>2.5079873591359763E-3</v>
      </c>
      <c r="J74" s="93">
        <f t="shared" si="1"/>
        <v>1</v>
      </c>
    </row>
    <row r="75" spans="1:10" s="78" customFormat="1">
      <c r="A75" s="84">
        <v>73</v>
      </c>
      <c r="B75" s="83" t="s">
        <v>1587</v>
      </c>
      <c r="C75" s="79" t="s">
        <v>1429</v>
      </c>
      <c r="D75" s="84" t="s">
        <v>816</v>
      </c>
      <c r="E75" s="85" t="s">
        <v>154</v>
      </c>
      <c r="F75" s="85">
        <v>2012</v>
      </c>
      <c r="G75" s="86">
        <v>2.6770833333333331E-2</v>
      </c>
      <c r="H75" s="87">
        <v>2.5113352095059408E-3</v>
      </c>
      <c r="J75" s="93">
        <f t="shared" si="1"/>
        <v>1</v>
      </c>
    </row>
    <row r="76" spans="1:10" s="78" customFormat="1">
      <c r="A76" s="84">
        <v>74</v>
      </c>
      <c r="B76" s="83" t="s">
        <v>1588</v>
      </c>
      <c r="C76" s="79" t="s">
        <v>1589</v>
      </c>
      <c r="D76" s="84" t="s">
        <v>816</v>
      </c>
      <c r="E76" s="85" t="s">
        <v>154</v>
      </c>
      <c r="F76" s="85">
        <v>2013</v>
      </c>
      <c r="G76" s="86">
        <v>2.6805555555555555E-2</v>
      </c>
      <c r="H76" s="87">
        <v>2.5145924536168437E-3</v>
      </c>
      <c r="J76" s="93">
        <f t="shared" si="1"/>
        <v>1</v>
      </c>
    </row>
    <row r="77" spans="1:10" s="78" customFormat="1">
      <c r="A77" s="84">
        <v>75</v>
      </c>
      <c r="B77" s="83" t="s">
        <v>665</v>
      </c>
      <c r="C77" s="79" t="s">
        <v>825</v>
      </c>
      <c r="D77" s="84" t="s">
        <v>813</v>
      </c>
      <c r="E77" s="85" t="s">
        <v>169</v>
      </c>
      <c r="F77" s="85" t="s">
        <v>730</v>
      </c>
      <c r="G77" s="86">
        <v>2.6840277777777779E-2</v>
      </c>
      <c r="H77" s="87">
        <v>2.5166692712402985E-3</v>
      </c>
      <c r="J77" s="93">
        <f t="shared" si="1"/>
        <v>1</v>
      </c>
    </row>
    <row r="78" spans="1:10" s="78" customFormat="1">
      <c r="A78" s="84">
        <v>76</v>
      </c>
      <c r="B78" s="83" t="s">
        <v>1721</v>
      </c>
      <c r="C78" s="79" t="s">
        <v>1783</v>
      </c>
      <c r="D78" s="84" t="s">
        <v>816</v>
      </c>
      <c r="E78" s="85" t="s">
        <v>785</v>
      </c>
      <c r="F78" s="85">
        <v>2014</v>
      </c>
      <c r="G78" s="86">
        <v>2.6921296296296294E-2</v>
      </c>
      <c r="H78" s="87">
        <v>2.5254499339865191E-3</v>
      </c>
      <c r="J78" s="93">
        <f t="shared" si="1"/>
        <v>1</v>
      </c>
    </row>
    <row r="79" spans="1:10" s="78" customFormat="1">
      <c r="A79" s="84">
        <v>77</v>
      </c>
      <c r="B79" s="83" t="s">
        <v>7</v>
      </c>
      <c r="C79" s="79" t="s">
        <v>423</v>
      </c>
      <c r="D79" s="84" t="s">
        <v>816</v>
      </c>
      <c r="E79" s="85" t="s">
        <v>700</v>
      </c>
      <c r="F79" s="85">
        <v>2013</v>
      </c>
      <c r="G79" s="86">
        <v>2.6944444444444441E-2</v>
      </c>
      <c r="H79" s="87">
        <v>2.5276214300604541E-3</v>
      </c>
      <c r="J79" s="93">
        <f t="shared" si="1"/>
        <v>1</v>
      </c>
    </row>
    <row r="80" spans="1:10" s="78" customFormat="1">
      <c r="A80" s="84">
        <v>78</v>
      </c>
      <c r="B80" s="83" t="s">
        <v>1089</v>
      </c>
      <c r="C80" s="79" t="s">
        <v>1090</v>
      </c>
      <c r="D80" s="84" t="s">
        <v>816</v>
      </c>
      <c r="E80" s="85" t="s">
        <v>254</v>
      </c>
      <c r="F80" s="85">
        <v>2007</v>
      </c>
      <c r="G80" s="86">
        <v>2.6956018518518522E-2</v>
      </c>
      <c r="H80" s="87">
        <v>2.529893807463024E-3</v>
      </c>
      <c r="J80" s="93">
        <f t="shared" si="1"/>
        <v>1</v>
      </c>
    </row>
    <row r="81" spans="1:10" s="78" customFormat="1">
      <c r="A81" s="84">
        <v>79</v>
      </c>
      <c r="B81" s="83" t="s">
        <v>4</v>
      </c>
      <c r="C81" s="79" t="s">
        <v>1229</v>
      </c>
      <c r="D81" s="84" t="s">
        <v>816</v>
      </c>
      <c r="E81" s="85" t="s">
        <v>351</v>
      </c>
      <c r="F81" s="85">
        <v>2010</v>
      </c>
      <c r="G81" s="86">
        <v>2.6959375000000001E-2</v>
      </c>
      <c r="H81" s="87">
        <v>2.5290220450281428E-3</v>
      </c>
      <c r="J81" s="93">
        <f t="shared" si="1"/>
        <v>1</v>
      </c>
    </row>
    <row r="82" spans="1:10" s="78" customFormat="1">
      <c r="A82" s="84">
        <v>80</v>
      </c>
      <c r="B82" s="83" t="s">
        <v>1948</v>
      </c>
      <c r="C82" s="79" t="s">
        <v>967</v>
      </c>
      <c r="D82" s="84" t="s">
        <v>816</v>
      </c>
      <c r="E82" s="85" t="s">
        <v>636</v>
      </c>
      <c r="F82" s="85">
        <v>2014</v>
      </c>
      <c r="G82" s="86">
        <v>2.6967592592592595E-2</v>
      </c>
      <c r="H82" s="87">
        <v>2.5297929261343896E-3</v>
      </c>
      <c r="J82" s="93">
        <f t="shared" si="1"/>
        <v>1</v>
      </c>
    </row>
    <row r="83" spans="1:10" s="78" customFormat="1">
      <c r="A83" s="84">
        <v>81</v>
      </c>
      <c r="B83" s="83" t="s">
        <v>1949</v>
      </c>
      <c r="C83" s="79" t="s">
        <v>1950</v>
      </c>
      <c r="D83" s="84" t="s">
        <v>816</v>
      </c>
      <c r="E83" s="85" t="s">
        <v>1296</v>
      </c>
      <c r="F83" s="85">
        <v>2014</v>
      </c>
      <c r="G83" s="86">
        <v>2.6979166666666669E-2</v>
      </c>
      <c r="H83" s="87">
        <v>2.5308786741713571E-3</v>
      </c>
      <c r="J83" s="93">
        <f t="shared" si="1"/>
        <v>1</v>
      </c>
    </row>
    <row r="84" spans="1:10" s="78" customFormat="1">
      <c r="A84" s="84">
        <v>82</v>
      </c>
      <c r="B84" s="83" t="s">
        <v>201</v>
      </c>
      <c r="C84" s="79" t="s">
        <v>202</v>
      </c>
      <c r="D84" s="84" t="s">
        <v>816</v>
      </c>
      <c r="E84" s="85" t="s">
        <v>203</v>
      </c>
      <c r="F84" s="85" t="s">
        <v>142</v>
      </c>
      <c r="G84" s="86">
        <v>2.6990740740740742E-2</v>
      </c>
      <c r="H84" s="87">
        <v>2.5307773784098214E-3</v>
      </c>
      <c r="J84" s="93">
        <f t="shared" si="1"/>
        <v>1</v>
      </c>
    </row>
    <row r="85" spans="1:10" s="78" customFormat="1">
      <c r="A85" s="84">
        <v>83</v>
      </c>
      <c r="B85" s="83" t="s">
        <v>514</v>
      </c>
      <c r="C85" s="79" t="s">
        <v>515</v>
      </c>
      <c r="D85" s="84" t="s">
        <v>816</v>
      </c>
      <c r="E85" s="85" t="s">
        <v>516</v>
      </c>
      <c r="F85" s="85" t="s">
        <v>730</v>
      </c>
      <c r="G85" s="86">
        <v>2.6990740740740742E-2</v>
      </c>
      <c r="H85" s="87">
        <v>2.5307773784098214E-3</v>
      </c>
      <c r="J85" s="93">
        <f t="shared" si="1"/>
        <v>1</v>
      </c>
    </row>
    <row r="86" spans="1:10" s="78" customFormat="1">
      <c r="A86" s="84">
        <v>84</v>
      </c>
      <c r="B86" s="83" t="s">
        <v>231</v>
      </c>
      <c r="C86" s="79" t="s">
        <v>133</v>
      </c>
      <c r="D86" s="84" t="s">
        <v>816</v>
      </c>
      <c r="E86" s="85" t="s">
        <v>223</v>
      </c>
      <c r="F86" s="85" t="s">
        <v>571</v>
      </c>
      <c r="G86" s="86">
        <v>2.7002314814814743E-2</v>
      </c>
      <c r="H86" s="87">
        <v>2.5318626174228548E-3</v>
      </c>
      <c r="J86" s="93">
        <f t="shared" si="1"/>
        <v>1</v>
      </c>
    </row>
    <row r="87" spans="1:10" s="78" customFormat="1">
      <c r="A87" s="84">
        <v>85</v>
      </c>
      <c r="B87" s="83" t="s">
        <v>208</v>
      </c>
      <c r="C87" s="79" t="s">
        <v>138</v>
      </c>
      <c r="D87" s="84" t="s">
        <v>816</v>
      </c>
      <c r="E87" s="85" t="s">
        <v>205</v>
      </c>
      <c r="F87" s="85">
        <v>2004</v>
      </c>
      <c r="G87" s="86">
        <v>2.7013888888888889E-2</v>
      </c>
      <c r="H87" s="87">
        <v>2.5353250951561605E-3</v>
      </c>
      <c r="J87" s="93">
        <f t="shared" si="1"/>
        <v>1</v>
      </c>
    </row>
    <row r="88" spans="1:10" s="78" customFormat="1">
      <c r="A88" s="84">
        <v>86</v>
      </c>
      <c r="B88" s="83" t="s">
        <v>740</v>
      </c>
      <c r="C88" s="79" t="s">
        <v>1718</v>
      </c>
      <c r="D88" s="84" t="s">
        <v>816</v>
      </c>
      <c r="E88" s="85" t="s">
        <v>152</v>
      </c>
      <c r="F88" s="85">
        <v>2013</v>
      </c>
      <c r="G88" s="86">
        <v>2.7071759259259257E-2</v>
      </c>
      <c r="H88" s="87">
        <v>2.5395646584670971E-3</v>
      </c>
      <c r="J88" s="93">
        <f t="shared" si="1"/>
        <v>1</v>
      </c>
    </row>
    <row r="89" spans="1:10" s="78" customFormat="1">
      <c r="A89" s="84">
        <v>87</v>
      </c>
      <c r="B89" s="83" t="s">
        <v>32</v>
      </c>
      <c r="C89" s="79" t="s">
        <v>260</v>
      </c>
      <c r="D89" s="84" t="s">
        <v>816</v>
      </c>
      <c r="E89" s="85" t="s">
        <v>1210</v>
      </c>
      <c r="F89" s="85">
        <v>2013</v>
      </c>
      <c r="G89" s="86">
        <v>2.7106481481481481E-2</v>
      </c>
      <c r="H89" s="87">
        <v>2.542821902578E-3</v>
      </c>
      <c r="J89" s="93">
        <f t="shared" si="1"/>
        <v>1</v>
      </c>
    </row>
    <row r="90" spans="1:10" s="78" customFormat="1">
      <c r="A90" s="84">
        <v>88</v>
      </c>
      <c r="B90" s="83" t="s">
        <v>1719</v>
      </c>
      <c r="C90" s="79" t="s">
        <v>1720</v>
      </c>
      <c r="D90" s="84" t="s">
        <v>816</v>
      </c>
      <c r="E90" s="85" t="s">
        <v>785</v>
      </c>
      <c r="F90" s="85">
        <v>2013</v>
      </c>
      <c r="G90" s="86">
        <v>2.7118055555555552E-2</v>
      </c>
      <c r="H90" s="87">
        <v>2.5439076506149675E-3</v>
      </c>
      <c r="J90" s="93">
        <f t="shared" si="1"/>
        <v>1</v>
      </c>
    </row>
    <row r="91" spans="1:10" s="78" customFormat="1">
      <c r="A91" s="84">
        <v>89</v>
      </c>
      <c r="B91" s="83" t="s">
        <v>512</v>
      </c>
      <c r="C91" s="79" t="s">
        <v>209</v>
      </c>
      <c r="D91" s="84" t="s">
        <v>816</v>
      </c>
      <c r="E91" s="85" t="s">
        <v>256</v>
      </c>
      <c r="F91" s="85" t="s">
        <v>571</v>
      </c>
      <c r="G91" s="86">
        <v>2.7152777777777803E-2</v>
      </c>
      <c r="H91" s="87">
        <v>2.5459707245923868E-3</v>
      </c>
      <c r="J91" s="93">
        <f t="shared" si="1"/>
        <v>1</v>
      </c>
    </row>
    <row r="92" spans="1:10" s="78" customFormat="1">
      <c r="A92" s="84">
        <v>90</v>
      </c>
      <c r="B92" s="83" t="s">
        <v>204</v>
      </c>
      <c r="C92" s="79" t="s">
        <v>144</v>
      </c>
      <c r="D92" s="84" t="s">
        <v>816</v>
      </c>
      <c r="E92" s="85" t="s">
        <v>205</v>
      </c>
      <c r="F92" s="85" t="s">
        <v>142</v>
      </c>
      <c r="G92" s="86">
        <v>2.7164351851851853E-2</v>
      </c>
      <c r="H92" s="87">
        <v>2.5470559636054249E-3</v>
      </c>
      <c r="J92" s="93">
        <f t="shared" si="1"/>
        <v>1</v>
      </c>
    </row>
    <row r="93" spans="1:10" s="78" customFormat="1">
      <c r="A93" s="84">
        <v>91</v>
      </c>
      <c r="B93" s="83" t="s">
        <v>1417</v>
      </c>
      <c r="C93" s="79" t="s">
        <v>709</v>
      </c>
      <c r="D93" s="84" t="s">
        <v>816</v>
      </c>
      <c r="E93" s="85" t="s">
        <v>700</v>
      </c>
      <c r="F93" s="85">
        <v>2011</v>
      </c>
      <c r="G93" s="86">
        <v>2.7164351851851853E-2</v>
      </c>
      <c r="H93" s="87">
        <v>2.5482506427628379E-3</v>
      </c>
      <c r="J93" s="93">
        <f t="shared" si="1"/>
        <v>1</v>
      </c>
    </row>
    <row r="94" spans="1:10" s="78" customFormat="1">
      <c r="A94" s="84">
        <v>92</v>
      </c>
      <c r="B94" s="83" t="s">
        <v>197</v>
      </c>
      <c r="C94" s="79" t="s">
        <v>225</v>
      </c>
      <c r="D94" s="84" t="s">
        <v>816</v>
      </c>
      <c r="E94" s="85" t="s">
        <v>199</v>
      </c>
      <c r="F94" s="85" t="s">
        <v>730</v>
      </c>
      <c r="G94" s="86">
        <v>2.7175925925925926E-2</v>
      </c>
      <c r="H94" s="87">
        <v>2.5481412026184648E-3</v>
      </c>
      <c r="J94" s="93">
        <f t="shared" si="1"/>
        <v>1</v>
      </c>
    </row>
    <row r="95" spans="1:10" s="78" customFormat="1">
      <c r="A95" s="84">
        <v>93</v>
      </c>
      <c r="B95" s="83" t="s">
        <v>869</v>
      </c>
      <c r="C95" s="79" t="s">
        <v>870</v>
      </c>
      <c r="D95" s="84" t="s">
        <v>816</v>
      </c>
      <c r="E95" s="85" t="s">
        <v>167</v>
      </c>
      <c r="F95" s="85">
        <v>2004</v>
      </c>
      <c r="G95" s="86">
        <v>2.71875E-2</v>
      </c>
      <c r="H95" s="87">
        <v>2.5516189582355702E-3</v>
      </c>
      <c r="J95" s="93">
        <f t="shared" si="1"/>
        <v>1</v>
      </c>
    </row>
    <row r="96" spans="1:10" s="78" customFormat="1">
      <c r="A96" s="84">
        <v>94</v>
      </c>
      <c r="B96" s="83" t="s">
        <v>1091</v>
      </c>
      <c r="C96" s="79" t="s">
        <v>138</v>
      </c>
      <c r="D96" s="84" t="s">
        <v>816</v>
      </c>
      <c r="E96" s="85" t="s">
        <v>169</v>
      </c>
      <c r="F96" s="85">
        <v>2007</v>
      </c>
      <c r="G96" s="86">
        <v>2.71875E-2</v>
      </c>
      <c r="H96" s="87">
        <v>2.5516189582355702E-3</v>
      </c>
      <c r="J96" s="93">
        <f t="shared" si="1"/>
        <v>1</v>
      </c>
    </row>
    <row r="97" spans="1:10" s="78" customFormat="1">
      <c r="A97" s="84">
        <v>95</v>
      </c>
      <c r="B97" s="83" t="s">
        <v>517</v>
      </c>
      <c r="C97" s="79" t="s">
        <v>138</v>
      </c>
      <c r="D97" s="84" t="s">
        <v>816</v>
      </c>
      <c r="E97" s="85" t="s">
        <v>320</v>
      </c>
      <c r="F97" s="85">
        <v>2003</v>
      </c>
      <c r="G97" s="86">
        <v>2.7245370370370368E-2</v>
      </c>
      <c r="H97" s="87">
        <v>2.5546526366967059E-3</v>
      </c>
      <c r="J97" s="93">
        <f t="shared" si="1"/>
        <v>1</v>
      </c>
    </row>
    <row r="98" spans="1:10" s="78" customFormat="1">
      <c r="A98" s="84">
        <v>96</v>
      </c>
      <c r="B98" s="83" t="s">
        <v>666</v>
      </c>
      <c r="C98" s="79" t="s">
        <v>230</v>
      </c>
      <c r="D98" s="84" t="s">
        <v>816</v>
      </c>
      <c r="E98" s="85" t="s">
        <v>158</v>
      </c>
      <c r="F98" s="85" t="s">
        <v>730</v>
      </c>
      <c r="G98" s="86">
        <v>2.7256944444444445E-2</v>
      </c>
      <c r="H98" s="87">
        <v>2.5557378757097467E-3</v>
      </c>
      <c r="J98" s="93">
        <f t="shared" si="1"/>
        <v>1</v>
      </c>
    </row>
    <row r="99" spans="1:10" s="78" customFormat="1">
      <c r="A99" s="84">
        <v>97</v>
      </c>
      <c r="B99" s="83" t="s">
        <v>224</v>
      </c>
      <c r="C99" s="79" t="s">
        <v>513</v>
      </c>
      <c r="D99" s="84" t="s">
        <v>816</v>
      </c>
      <c r="E99" s="85" t="s">
        <v>149</v>
      </c>
      <c r="F99" s="85" t="s">
        <v>571</v>
      </c>
      <c r="G99" s="86">
        <v>2.7268518518518414E-2</v>
      </c>
      <c r="H99" s="87">
        <v>2.556823114722777E-3</v>
      </c>
      <c r="J99" s="93">
        <f t="shared" si="1"/>
        <v>1</v>
      </c>
    </row>
    <row r="100" spans="1:10" s="78" customFormat="1">
      <c r="A100" s="84">
        <v>98</v>
      </c>
      <c r="B100" s="83" t="s">
        <v>519</v>
      </c>
      <c r="C100" s="79" t="s">
        <v>230</v>
      </c>
      <c r="D100" s="84" t="s">
        <v>816</v>
      </c>
      <c r="E100" s="85" t="s">
        <v>354</v>
      </c>
      <c r="F100" s="85">
        <v>2003</v>
      </c>
      <c r="G100" s="86">
        <v>2.7280092592592592E-2</v>
      </c>
      <c r="H100" s="87">
        <v>2.5579083537358269E-3</v>
      </c>
      <c r="J100" s="93">
        <f t="shared" si="1"/>
        <v>1</v>
      </c>
    </row>
    <row r="101" spans="1:10" s="78" customFormat="1">
      <c r="A101" s="84">
        <v>99</v>
      </c>
      <c r="B101" s="83" t="s">
        <v>621</v>
      </c>
      <c r="C101" s="79" t="s">
        <v>241</v>
      </c>
      <c r="D101" s="84" t="s">
        <v>816</v>
      </c>
      <c r="E101" s="85" t="s">
        <v>354</v>
      </c>
      <c r="F101" s="85">
        <v>2008</v>
      </c>
      <c r="G101" s="86">
        <v>2.7303240740740743E-2</v>
      </c>
      <c r="H101" s="87">
        <v>2.5612796192064488E-3</v>
      </c>
      <c r="J101" s="93">
        <f t="shared" si="1"/>
        <v>1</v>
      </c>
    </row>
    <row r="102" spans="1:10" s="78" customFormat="1">
      <c r="A102" s="84">
        <v>100</v>
      </c>
      <c r="B102" s="83" t="s">
        <v>1298</v>
      </c>
      <c r="C102" s="79" t="s">
        <v>1092</v>
      </c>
      <c r="D102" s="84" t="s">
        <v>813</v>
      </c>
      <c r="E102" s="85" t="s">
        <v>233</v>
      </c>
      <c r="F102" s="85">
        <v>2011</v>
      </c>
      <c r="G102" s="86">
        <v>2.732638888888889E-2</v>
      </c>
      <c r="H102" s="87">
        <v>2.5634511152803838E-3</v>
      </c>
      <c r="J102" s="93">
        <f t="shared" si="1"/>
        <v>1</v>
      </c>
    </row>
    <row r="103" spans="1:10" s="78" customFormat="1">
      <c r="A103" s="84">
        <v>101</v>
      </c>
      <c r="B103" s="83" t="s">
        <v>1109</v>
      </c>
      <c r="C103" s="79" t="s">
        <v>1092</v>
      </c>
      <c r="D103" s="84" t="s">
        <v>813</v>
      </c>
      <c r="E103" s="85" t="s">
        <v>254</v>
      </c>
      <c r="F103" s="85">
        <v>2011</v>
      </c>
      <c r="G103" s="86">
        <v>2.732638888888889E-2</v>
      </c>
      <c r="H103" s="87">
        <v>2.5634511152803838E-3</v>
      </c>
      <c r="J103" s="93">
        <f t="shared" si="1"/>
        <v>1</v>
      </c>
    </row>
    <row r="104" spans="1:10" s="78" customFormat="1">
      <c r="A104" s="84">
        <v>102</v>
      </c>
      <c r="B104" s="83" t="s">
        <v>607</v>
      </c>
      <c r="C104" s="79" t="s">
        <v>138</v>
      </c>
      <c r="D104" s="84" t="s">
        <v>816</v>
      </c>
      <c r="E104" s="85" t="s">
        <v>387</v>
      </c>
      <c r="F104" s="85">
        <v>2007</v>
      </c>
      <c r="G104" s="86">
        <v>2.736111111111111E-2</v>
      </c>
      <c r="H104" s="87">
        <v>2.5679128213149799E-3</v>
      </c>
      <c r="J104" s="93">
        <f t="shared" si="1"/>
        <v>1</v>
      </c>
    </row>
    <row r="105" spans="1:10" s="78" customFormat="1">
      <c r="A105" s="84">
        <v>103</v>
      </c>
      <c r="B105" s="83" t="s">
        <v>206</v>
      </c>
      <c r="C105" s="79" t="s">
        <v>207</v>
      </c>
      <c r="D105" s="84" t="s">
        <v>816</v>
      </c>
      <c r="E105" s="85" t="s">
        <v>497</v>
      </c>
      <c r="F105" s="85" t="s">
        <v>136</v>
      </c>
      <c r="G105" s="86">
        <v>2.7407407407407408E-2</v>
      </c>
      <c r="H105" s="87">
        <v>2.5698459828792696E-3</v>
      </c>
      <c r="J105" s="93">
        <f t="shared" si="1"/>
        <v>1</v>
      </c>
    </row>
    <row r="106" spans="1:10" s="78" customFormat="1">
      <c r="A106" s="84">
        <v>104</v>
      </c>
      <c r="B106" s="83" t="s">
        <v>210</v>
      </c>
      <c r="C106" s="79" t="s">
        <v>148</v>
      </c>
      <c r="D106" s="84" t="s">
        <v>816</v>
      </c>
      <c r="E106" s="85" t="s">
        <v>205</v>
      </c>
      <c r="F106" s="85" t="s">
        <v>471</v>
      </c>
      <c r="G106" s="86">
        <v>2.7523148148148147E-2</v>
      </c>
      <c r="H106" s="87">
        <v>2.580698373009672E-3</v>
      </c>
      <c r="J106" s="93">
        <f t="shared" si="1"/>
        <v>1</v>
      </c>
    </row>
    <row r="107" spans="1:10" s="78" customFormat="1">
      <c r="A107" s="84">
        <v>105</v>
      </c>
      <c r="B107" s="83" t="s">
        <v>229</v>
      </c>
      <c r="C107" s="79" t="s">
        <v>873</v>
      </c>
      <c r="D107" s="84" t="s">
        <v>816</v>
      </c>
      <c r="E107" s="85" t="s">
        <v>203</v>
      </c>
      <c r="F107" s="85">
        <v>2004</v>
      </c>
      <c r="G107" s="86">
        <v>2.7534722222222221E-2</v>
      </c>
      <c r="H107" s="87">
        <v>2.5842066843943896E-3</v>
      </c>
      <c r="J107" s="93">
        <f t="shared" si="1"/>
        <v>1</v>
      </c>
    </row>
    <row r="108" spans="1:10" s="78" customFormat="1">
      <c r="A108" s="84">
        <v>106</v>
      </c>
      <c r="B108" s="83" t="s">
        <v>211</v>
      </c>
      <c r="C108" s="79" t="s">
        <v>212</v>
      </c>
      <c r="D108" s="84" t="s">
        <v>816</v>
      </c>
      <c r="E108" s="85" t="s">
        <v>149</v>
      </c>
      <c r="F108" s="85" t="s">
        <v>142</v>
      </c>
      <c r="G108" s="86">
        <v>2.7534722222222221E-2</v>
      </c>
      <c r="H108" s="87">
        <v>2.5817836120227118E-3</v>
      </c>
      <c r="J108" s="93">
        <f t="shared" si="1"/>
        <v>1</v>
      </c>
    </row>
    <row r="109" spans="1:10" s="78" customFormat="1">
      <c r="A109" s="84">
        <v>107</v>
      </c>
      <c r="B109" s="83" t="s">
        <v>606</v>
      </c>
      <c r="C109" s="79" t="s">
        <v>596</v>
      </c>
      <c r="D109" s="84" t="s">
        <v>816</v>
      </c>
      <c r="E109" s="85" t="s">
        <v>199</v>
      </c>
      <c r="F109" s="85">
        <v>2001</v>
      </c>
      <c r="G109" s="86">
        <v>2.7546296296296294E-2</v>
      </c>
      <c r="H109" s="87">
        <v>2.5828688510357522E-3</v>
      </c>
      <c r="J109" s="93">
        <f t="shared" si="1"/>
        <v>1</v>
      </c>
    </row>
    <row r="110" spans="1:10" s="78" customFormat="1">
      <c r="A110" s="84">
        <v>108</v>
      </c>
      <c r="B110" s="83" t="s">
        <v>259</v>
      </c>
      <c r="C110" s="79" t="s">
        <v>260</v>
      </c>
      <c r="D110" s="84" t="s">
        <v>816</v>
      </c>
      <c r="E110" s="85" t="s">
        <v>164</v>
      </c>
      <c r="F110" s="85" t="s">
        <v>730</v>
      </c>
      <c r="G110" s="86">
        <v>2.7615740740740743E-2</v>
      </c>
      <c r="H110" s="87">
        <v>2.5893802851139941E-3</v>
      </c>
      <c r="J110" s="93">
        <f t="shared" si="1"/>
        <v>1</v>
      </c>
    </row>
    <row r="111" spans="1:10" s="78" customFormat="1">
      <c r="A111" s="84">
        <v>109</v>
      </c>
      <c r="B111" s="83" t="s">
        <v>741</v>
      </c>
      <c r="C111" s="79" t="s">
        <v>202</v>
      </c>
      <c r="D111" s="84" t="s">
        <v>816</v>
      </c>
      <c r="E111" s="85" t="s">
        <v>284</v>
      </c>
      <c r="F111" s="85">
        <v>2003</v>
      </c>
      <c r="G111" s="86">
        <v>2.7615740740740743E-2</v>
      </c>
      <c r="H111" s="87">
        <v>2.5893802851139941E-3</v>
      </c>
      <c r="J111" s="93">
        <f t="shared" si="1"/>
        <v>1</v>
      </c>
    </row>
    <row r="112" spans="1:10" s="78" customFormat="1">
      <c r="A112" s="84">
        <v>110</v>
      </c>
      <c r="B112" s="83" t="s">
        <v>1951</v>
      </c>
      <c r="C112" s="79" t="s">
        <v>1952</v>
      </c>
      <c r="D112" s="84" t="s">
        <v>816</v>
      </c>
      <c r="E112" s="85" t="s">
        <v>217</v>
      </c>
      <c r="F112" s="85">
        <v>2014</v>
      </c>
      <c r="G112" s="86">
        <v>2.7650462962962963E-2</v>
      </c>
      <c r="H112" s="87">
        <v>2.5938520603154751E-3</v>
      </c>
      <c r="J112" s="93">
        <f t="shared" si="1"/>
        <v>1</v>
      </c>
    </row>
    <row r="113" spans="1:10" s="78" customFormat="1">
      <c r="A113" s="84">
        <v>111</v>
      </c>
      <c r="B113" s="83" t="s">
        <v>1418</v>
      </c>
      <c r="C113" s="79" t="s">
        <v>1214</v>
      </c>
      <c r="D113" s="84" t="s">
        <v>816</v>
      </c>
      <c r="E113" s="85" t="s">
        <v>147</v>
      </c>
      <c r="F113" s="85">
        <v>2011</v>
      </c>
      <c r="G113" s="86">
        <v>2.7662037037037041E-2</v>
      </c>
      <c r="H113" s="87">
        <v>2.594937808352443E-3</v>
      </c>
      <c r="J113" s="93">
        <f t="shared" si="1"/>
        <v>1</v>
      </c>
    </row>
    <row r="114" spans="1:10" s="78" customFormat="1">
      <c r="A114" s="84">
        <v>112</v>
      </c>
      <c r="B114" s="83" t="s">
        <v>1953</v>
      </c>
      <c r="C114" s="79" t="s">
        <v>138</v>
      </c>
      <c r="D114" s="84" t="s">
        <v>816</v>
      </c>
      <c r="E114" s="85" t="s">
        <v>284</v>
      </c>
      <c r="F114" s="85">
        <v>2014</v>
      </c>
      <c r="G114" s="86">
        <v>2.7685185185185188E-2</v>
      </c>
      <c r="H114" s="87">
        <v>2.597109304426378E-3</v>
      </c>
      <c r="J114" s="93">
        <f t="shared" si="1"/>
        <v>1</v>
      </c>
    </row>
    <row r="115" spans="1:10" s="78" customFormat="1">
      <c r="A115" s="84">
        <v>113</v>
      </c>
      <c r="B115" s="83" t="s">
        <v>572</v>
      </c>
      <c r="C115" s="79" t="s">
        <v>133</v>
      </c>
      <c r="D115" s="84" t="s">
        <v>816</v>
      </c>
      <c r="E115" s="85" t="s">
        <v>213</v>
      </c>
      <c r="F115" s="85" t="s">
        <v>471</v>
      </c>
      <c r="G115" s="86">
        <v>2.7708333333333331E-2</v>
      </c>
      <c r="H115" s="87">
        <v>2.5980621972183154E-3</v>
      </c>
      <c r="J115" s="93">
        <f t="shared" si="1"/>
        <v>1</v>
      </c>
    </row>
    <row r="116" spans="1:10" s="78" customFormat="1">
      <c r="A116" s="84">
        <v>114</v>
      </c>
      <c r="B116" s="83" t="s">
        <v>1093</v>
      </c>
      <c r="C116" s="79" t="s">
        <v>1094</v>
      </c>
      <c r="D116" s="84" t="s">
        <v>813</v>
      </c>
      <c r="E116" s="85" t="s">
        <v>139</v>
      </c>
      <c r="F116" s="85">
        <v>2007</v>
      </c>
      <c r="G116" s="86">
        <v>2.7743055555555559E-2</v>
      </c>
      <c r="H116" s="87">
        <v>2.603759320089682E-3</v>
      </c>
      <c r="J116" s="93">
        <f t="shared" si="1"/>
        <v>1</v>
      </c>
    </row>
    <row r="117" spans="1:10" s="78" customFormat="1">
      <c r="A117" s="84">
        <v>115</v>
      </c>
      <c r="B117" s="83" t="s">
        <v>214</v>
      </c>
      <c r="C117" s="79" t="s">
        <v>186</v>
      </c>
      <c r="D117" s="84" t="s">
        <v>816</v>
      </c>
      <c r="E117" s="85" t="s">
        <v>147</v>
      </c>
      <c r="F117" s="85" t="s">
        <v>136</v>
      </c>
      <c r="G117" s="86">
        <v>2.7766203703703706E-2</v>
      </c>
      <c r="H117" s="87">
        <v>2.603488392283517E-3</v>
      </c>
      <c r="J117" s="93">
        <f t="shared" si="1"/>
        <v>1</v>
      </c>
    </row>
    <row r="118" spans="1:10" s="78" customFormat="1">
      <c r="A118" s="84">
        <v>116</v>
      </c>
      <c r="B118" s="83" t="s">
        <v>247</v>
      </c>
      <c r="C118" s="79" t="s">
        <v>225</v>
      </c>
      <c r="D118" s="84" t="s">
        <v>816</v>
      </c>
      <c r="E118" s="85" t="s">
        <v>199</v>
      </c>
      <c r="F118" s="85" t="s">
        <v>571</v>
      </c>
      <c r="G118" s="86">
        <v>2.777777777777779E-2</v>
      </c>
      <c r="H118" s="87">
        <v>2.6045736312965582E-3</v>
      </c>
      <c r="J118" s="93">
        <f t="shared" si="1"/>
        <v>1</v>
      </c>
    </row>
    <row r="119" spans="1:10" s="78" customFormat="1">
      <c r="A119" s="84">
        <v>117</v>
      </c>
      <c r="B119" s="83" t="s">
        <v>1095</v>
      </c>
      <c r="C119" s="79" t="s">
        <v>1096</v>
      </c>
      <c r="D119" s="84" t="s">
        <v>816</v>
      </c>
      <c r="E119" s="85" t="s">
        <v>158</v>
      </c>
      <c r="F119" s="85">
        <v>2007</v>
      </c>
      <c r="G119" s="86">
        <v>2.7789351851851853E-2</v>
      </c>
      <c r="H119" s="87">
        <v>2.6081043502441908E-3</v>
      </c>
      <c r="J119" s="93">
        <f t="shared" si="1"/>
        <v>1</v>
      </c>
    </row>
    <row r="120" spans="1:10" s="78" customFormat="1">
      <c r="A120" s="84">
        <v>118</v>
      </c>
      <c r="B120" s="83" t="s">
        <v>518</v>
      </c>
      <c r="C120" s="79" t="s">
        <v>186</v>
      </c>
      <c r="D120" s="84" t="s">
        <v>816</v>
      </c>
      <c r="E120" s="85" t="s">
        <v>499</v>
      </c>
      <c r="F120" s="85" t="s">
        <v>571</v>
      </c>
      <c r="G120" s="86">
        <v>2.7800925925925868E-2</v>
      </c>
      <c r="H120" s="87">
        <v>2.6067441093226319E-3</v>
      </c>
      <c r="J120" s="93">
        <f t="shared" si="1"/>
        <v>1</v>
      </c>
    </row>
    <row r="121" spans="1:10" s="78" customFormat="1">
      <c r="A121" s="84">
        <v>119</v>
      </c>
      <c r="B121" s="83" t="s">
        <v>9</v>
      </c>
      <c r="C121" s="79" t="s">
        <v>515</v>
      </c>
      <c r="D121" s="84" t="s">
        <v>816</v>
      </c>
      <c r="E121" s="85" t="s">
        <v>305</v>
      </c>
      <c r="F121" s="85">
        <v>2011</v>
      </c>
      <c r="G121" s="86">
        <v>2.7800925925925923E-2</v>
      </c>
      <c r="H121" s="87">
        <v>2.607966784796053E-3</v>
      </c>
      <c r="J121" s="93">
        <f t="shared" si="1"/>
        <v>1</v>
      </c>
    </row>
    <row r="122" spans="1:10" s="78" customFormat="1">
      <c r="A122" s="84">
        <v>120</v>
      </c>
      <c r="B122" s="83" t="s">
        <v>746</v>
      </c>
      <c r="C122" s="79" t="s">
        <v>202</v>
      </c>
      <c r="D122" s="84" t="s">
        <v>816</v>
      </c>
      <c r="E122" s="85" t="s">
        <v>554</v>
      </c>
      <c r="F122" s="85">
        <v>2005</v>
      </c>
      <c r="G122" s="86">
        <v>2.7800925925925923E-2</v>
      </c>
      <c r="H122" s="87">
        <v>2.6091906077828179E-3</v>
      </c>
      <c r="J122" s="93">
        <f t="shared" si="1"/>
        <v>1</v>
      </c>
    </row>
    <row r="123" spans="1:10" s="78" customFormat="1">
      <c r="A123" s="84">
        <v>121</v>
      </c>
      <c r="B123" s="83" t="s">
        <v>215</v>
      </c>
      <c r="C123" s="79" t="s">
        <v>202</v>
      </c>
      <c r="D123" s="84" t="s">
        <v>816</v>
      </c>
      <c r="E123" s="85" t="s">
        <v>173</v>
      </c>
      <c r="F123" s="85" t="s">
        <v>136</v>
      </c>
      <c r="G123" s="86">
        <v>2.78125E-2</v>
      </c>
      <c r="H123" s="87">
        <v>2.6078293483356779E-3</v>
      </c>
      <c r="J123" s="93">
        <f t="shared" si="1"/>
        <v>1</v>
      </c>
    </row>
    <row r="124" spans="1:10" s="78" customFormat="1">
      <c r="A124" s="84">
        <v>122</v>
      </c>
      <c r="B124" s="83" t="s">
        <v>234</v>
      </c>
      <c r="C124" s="79" t="s">
        <v>235</v>
      </c>
      <c r="D124" s="84" t="s">
        <v>816</v>
      </c>
      <c r="E124" s="85" t="s">
        <v>205</v>
      </c>
      <c r="F124" s="85">
        <v>2007</v>
      </c>
      <c r="G124" s="86">
        <v>2.7824074074074074E-2</v>
      </c>
      <c r="H124" s="87">
        <v>2.6113631228600726E-3</v>
      </c>
      <c r="J124" s="93">
        <f t="shared" si="1"/>
        <v>1</v>
      </c>
    </row>
    <row r="125" spans="1:10" s="78" customFormat="1">
      <c r="A125" s="84">
        <v>123</v>
      </c>
      <c r="B125" s="83" t="s">
        <v>742</v>
      </c>
      <c r="C125" s="79" t="s">
        <v>133</v>
      </c>
      <c r="D125" s="84" t="s">
        <v>816</v>
      </c>
      <c r="E125" s="85" t="s">
        <v>154</v>
      </c>
      <c r="F125" s="85">
        <v>2003</v>
      </c>
      <c r="G125" s="86">
        <v>2.7858796296296298E-2</v>
      </c>
      <c r="H125" s="87">
        <v>2.6121703043878387E-3</v>
      </c>
      <c r="J125" s="93">
        <f t="shared" si="1"/>
        <v>1</v>
      </c>
    </row>
    <row r="126" spans="1:10" s="78" customFormat="1">
      <c r="A126" s="84">
        <v>124</v>
      </c>
      <c r="B126" s="83" t="s">
        <v>874</v>
      </c>
      <c r="C126" s="79" t="s">
        <v>866</v>
      </c>
      <c r="D126" s="84" t="s">
        <v>813</v>
      </c>
      <c r="E126" s="85" t="s">
        <v>145</v>
      </c>
      <c r="F126" s="85">
        <v>2004</v>
      </c>
      <c r="G126" s="86">
        <v>2.7870370370370368E-2</v>
      </c>
      <c r="H126" s="87">
        <v>2.6157081530145819E-3</v>
      </c>
      <c r="J126" s="93">
        <f t="shared" si="1"/>
        <v>1</v>
      </c>
    </row>
    <row r="127" spans="1:10" s="78" customFormat="1">
      <c r="A127" s="84">
        <v>125</v>
      </c>
      <c r="B127" s="83" t="s">
        <v>226</v>
      </c>
      <c r="C127" s="79" t="s">
        <v>227</v>
      </c>
      <c r="D127" s="84" t="s">
        <v>816</v>
      </c>
      <c r="E127" s="85" t="s">
        <v>199</v>
      </c>
      <c r="F127" s="85">
        <v>2001</v>
      </c>
      <c r="G127" s="86">
        <v>2.7881944444444445E-2</v>
      </c>
      <c r="H127" s="87">
        <v>2.614340782413919E-3</v>
      </c>
      <c r="J127" s="93">
        <f t="shared" si="1"/>
        <v>1</v>
      </c>
    </row>
    <row r="128" spans="1:10" s="78" customFormat="1">
      <c r="A128" s="84">
        <v>126</v>
      </c>
      <c r="B128" s="83" t="s">
        <v>2182</v>
      </c>
      <c r="C128" s="79" t="s">
        <v>1954</v>
      </c>
      <c r="D128" s="84" t="s">
        <v>816</v>
      </c>
      <c r="E128" s="85" t="s">
        <v>945</v>
      </c>
      <c r="F128" s="85">
        <v>2014</v>
      </c>
      <c r="G128" s="86">
        <v>2.7881944444444445E-2</v>
      </c>
      <c r="H128" s="87">
        <v>2.6155670210548259E-3</v>
      </c>
      <c r="J128" s="93">
        <f t="shared" si="1"/>
        <v>1</v>
      </c>
    </row>
    <row r="129" spans="1:10" s="78" customFormat="1">
      <c r="A129" s="84">
        <v>127</v>
      </c>
      <c r="B129" s="83" t="s">
        <v>883</v>
      </c>
      <c r="C129" s="79" t="s">
        <v>867</v>
      </c>
      <c r="D129" s="84" t="s">
        <v>813</v>
      </c>
      <c r="E129" s="85" t="s">
        <v>256</v>
      </c>
      <c r="F129" s="85">
        <v>2011</v>
      </c>
      <c r="G129" s="86">
        <v>2.7893518518518515E-2</v>
      </c>
      <c r="H129" s="87">
        <v>2.616652769091793E-3</v>
      </c>
      <c r="J129" s="93">
        <f t="shared" si="1"/>
        <v>1</v>
      </c>
    </row>
    <row r="130" spans="1:10" s="78" customFormat="1">
      <c r="A130" s="84">
        <v>128</v>
      </c>
      <c r="B130" s="83" t="s">
        <v>299</v>
      </c>
      <c r="C130" s="79" t="s">
        <v>230</v>
      </c>
      <c r="D130" s="84" t="s">
        <v>816</v>
      </c>
      <c r="E130" s="85" t="s">
        <v>147</v>
      </c>
      <c r="F130" s="85">
        <v>2003</v>
      </c>
      <c r="G130" s="86">
        <v>2.7928240740740743E-2</v>
      </c>
      <c r="H130" s="87">
        <v>2.6186817384660803E-3</v>
      </c>
      <c r="J130" s="93">
        <f t="shared" si="1"/>
        <v>1</v>
      </c>
    </row>
    <row r="131" spans="1:10" s="78" customFormat="1">
      <c r="A131" s="84">
        <v>129</v>
      </c>
      <c r="B131" s="83" t="s">
        <v>8</v>
      </c>
      <c r="C131" s="79" t="s">
        <v>1363</v>
      </c>
      <c r="D131" s="84" t="s">
        <v>816</v>
      </c>
      <c r="E131" s="85" t="s">
        <v>284</v>
      </c>
      <c r="F131" s="85">
        <v>2010</v>
      </c>
      <c r="G131" s="86">
        <v>2.7931828703703702E-2</v>
      </c>
      <c r="H131" s="87">
        <v>2.6202465950941559E-3</v>
      </c>
      <c r="J131" s="93">
        <f t="shared" si="1"/>
        <v>1</v>
      </c>
    </row>
    <row r="132" spans="1:10" s="78" customFormat="1">
      <c r="A132" s="84">
        <v>130</v>
      </c>
      <c r="B132" s="83" t="s">
        <v>699</v>
      </c>
      <c r="C132" s="79" t="s">
        <v>235</v>
      </c>
      <c r="D132" s="84" t="s">
        <v>816</v>
      </c>
      <c r="E132" s="85" t="s">
        <v>167</v>
      </c>
      <c r="F132" s="85">
        <v>2004</v>
      </c>
      <c r="G132" s="86">
        <v>2.7962962962962964E-2</v>
      </c>
      <c r="H132" s="87">
        <v>2.6243982133236005E-3</v>
      </c>
      <c r="J132" s="93">
        <f t="shared" si="1"/>
        <v>1</v>
      </c>
    </row>
    <row r="133" spans="1:10" s="78" customFormat="1">
      <c r="A133" s="84">
        <v>131</v>
      </c>
      <c r="B133" s="83" t="s">
        <v>1098</v>
      </c>
      <c r="C133" s="79" t="s">
        <v>1099</v>
      </c>
      <c r="D133" s="84" t="s">
        <v>816</v>
      </c>
      <c r="E133" s="85" t="s">
        <v>152</v>
      </c>
      <c r="F133" s="85">
        <v>2007</v>
      </c>
      <c r="G133" s="86">
        <v>2.7962962962962964E-2</v>
      </c>
      <c r="H133" s="87">
        <v>2.6243982133236005E-3</v>
      </c>
      <c r="J133" s="93">
        <f t="shared" si="1"/>
        <v>1</v>
      </c>
    </row>
    <row r="134" spans="1:10" s="78" customFormat="1">
      <c r="A134" s="84">
        <v>132</v>
      </c>
      <c r="B134" s="83" t="s">
        <v>218</v>
      </c>
      <c r="C134" s="79" t="s">
        <v>826</v>
      </c>
      <c r="D134" s="84" t="s">
        <v>813</v>
      </c>
      <c r="E134" s="85" t="s">
        <v>244</v>
      </c>
      <c r="F134" s="85" t="s">
        <v>136</v>
      </c>
      <c r="G134" s="86">
        <v>2.7974537037037034E-2</v>
      </c>
      <c r="H134" s="87">
        <v>2.6230226945182407E-3</v>
      </c>
      <c r="J134" s="93">
        <f t="shared" si="1"/>
        <v>1</v>
      </c>
    </row>
    <row r="135" spans="1:10" s="78" customFormat="1">
      <c r="A135" s="84">
        <v>133</v>
      </c>
      <c r="B135" s="83" t="s">
        <v>219</v>
      </c>
      <c r="C135" s="79" t="s">
        <v>220</v>
      </c>
      <c r="D135" s="84" t="s">
        <v>816</v>
      </c>
      <c r="E135" s="85" t="s">
        <v>263</v>
      </c>
      <c r="F135" s="85" t="s">
        <v>136</v>
      </c>
      <c r="G135" s="86">
        <v>2.7997685185185184E-2</v>
      </c>
      <c r="H135" s="87">
        <v>2.6251931725443213E-3</v>
      </c>
      <c r="J135" s="93">
        <f t="shared" ref="J135:J198" si="2">IF(B135=0,"",COUNTIF(B$3:B$9802,B135))</f>
        <v>1</v>
      </c>
    </row>
    <row r="136" spans="1:10" s="78" customFormat="1">
      <c r="A136" s="84">
        <v>134</v>
      </c>
      <c r="B136" s="83" t="s">
        <v>521</v>
      </c>
      <c r="C136" s="79" t="s">
        <v>522</v>
      </c>
      <c r="D136" s="84" t="s">
        <v>816</v>
      </c>
      <c r="E136" s="85" t="s">
        <v>263</v>
      </c>
      <c r="F136" s="85">
        <v>2001</v>
      </c>
      <c r="G136" s="86">
        <v>2.7997685185185188E-2</v>
      </c>
      <c r="H136" s="87">
        <v>2.6251931725443218E-3</v>
      </c>
      <c r="J136" s="93">
        <f t="shared" si="2"/>
        <v>1</v>
      </c>
    </row>
    <row r="137" spans="1:10" s="78" customFormat="1">
      <c r="A137" s="84">
        <v>135</v>
      </c>
      <c r="B137" s="83" t="s">
        <v>221</v>
      </c>
      <c r="C137" s="79" t="s">
        <v>222</v>
      </c>
      <c r="D137" s="84" t="s">
        <v>816</v>
      </c>
      <c r="E137" s="85" t="s">
        <v>223</v>
      </c>
      <c r="F137" s="85" t="s">
        <v>471</v>
      </c>
      <c r="G137" s="86">
        <v>2.8020833333333332E-2</v>
      </c>
      <c r="H137" s="87">
        <v>2.6273636505704016E-3</v>
      </c>
      <c r="J137" s="93">
        <f t="shared" si="2"/>
        <v>1</v>
      </c>
    </row>
    <row r="138" spans="1:10" s="78" customFormat="1">
      <c r="A138" s="84">
        <v>136</v>
      </c>
      <c r="B138" s="83" t="s">
        <v>1102</v>
      </c>
      <c r="C138" s="79" t="s">
        <v>1103</v>
      </c>
      <c r="D138" s="84" t="s">
        <v>816</v>
      </c>
      <c r="E138" s="85" t="s">
        <v>785</v>
      </c>
      <c r="F138" s="85">
        <v>2008</v>
      </c>
      <c r="G138" s="86">
        <v>2.8043981481481479E-2</v>
      </c>
      <c r="H138" s="87">
        <v>2.6307674935723713E-3</v>
      </c>
      <c r="J138" s="93">
        <f t="shared" si="2"/>
        <v>1</v>
      </c>
    </row>
    <row r="139" spans="1:10" s="78" customFormat="1">
      <c r="A139" s="84">
        <v>137</v>
      </c>
      <c r="B139" s="83" t="s">
        <v>667</v>
      </c>
      <c r="C139" s="79" t="s">
        <v>668</v>
      </c>
      <c r="D139" s="84" t="s">
        <v>816</v>
      </c>
      <c r="E139" s="85" t="s">
        <v>636</v>
      </c>
      <c r="F139" s="85" t="s">
        <v>730</v>
      </c>
      <c r="G139" s="86">
        <v>2.8078703703703703E-2</v>
      </c>
      <c r="H139" s="87">
        <v>2.6327898456356027E-3</v>
      </c>
      <c r="J139" s="93">
        <f t="shared" si="2"/>
        <v>1</v>
      </c>
    </row>
    <row r="140" spans="1:10" s="78" customFormat="1">
      <c r="A140" s="84">
        <v>138</v>
      </c>
      <c r="B140" s="83" t="s">
        <v>243</v>
      </c>
      <c r="C140" s="79" t="s">
        <v>186</v>
      </c>
      <c r="D140" s="84" t="s">
        <v>816</v>
      </c>
      <c r="E140" s="85" t="s">
        <v>244</v>
      </c>
      <c r="F140" s="85" t="s">
        <v>571</v>
      </c>
      <c r="G140" s="86">
        <v>2.8125000000000001E-2</v>
      </c>
      <c r="H140" s="87">
        <v>2.637130801687764E-3</v>
      </c>
      <c r="J140" s="93">
        <f t="shared" si="2"/>
        <v>1</v>
      </c>
    </row>
    <row r="141" spans="1:10" s="78" customFormat="1">
      <c r="A141" s="84">
        <v>139</v>
      </c>
      <c r="B141" s="83" t="s">
        <v>1299</v>
      </c>
      <c r="C141" s="79" t="s">
        <v>1360</v>
      </c>
      <c r="D141" s="84" t="s">
        <v>813</v>
      </c>
      <c r="E141" s="85" t="s">
        <v>223</v>
      </c>
      <c r="F141" s="85">
        <v>2009</v>
      </c>
      <c r="G141" s="86">
        <v>2.8125000000000001E-2</v>
      </c>
      <c r="H141" s="87">
        <v>2.6383677298311447E-3</v>
      </c>
      <c r="J141" s="93">
        <f t="shared" si="2"/>
        <v>1</v>
      </c>
    </row>
    <row r="142" spans="1:10" s="78" customFormat="1">
      <c r="A142" s="84">
        <v>140</v>
      </c>
      <c r="B142" s="83" t="s">
        <v>298</v>
      </c>
      <c r="C142" s="79" t="s">
        <v>241</v>
      </c>
      <c r="D142" s="84" t="s">
        <v>816</v>
      </c>
      <c r="E142" s="85" t="s">
        <v>199</v>
      </c>
      <c r="F142" s="85" t="s">
        <v>571</v>
      </c>
      <c r="G142" s="86">
        <v>2.8125000000000001E-2</v>
      </c>
      <c r="H142" s="87">
        <v>2.637130801687764E-3</v>
      </c>
      <c r="J142" s="93">
        <f t="shared" si="2"/>
        <v>1</v>
      </c>
    </row>
    <row r="143" spans="1:10" s="78" customFormat="1">
      <c r="A143" s="84">
        <v>141</v>
      </c>
      <c r="B143" s="83" t="s">
        <v>669</v>
      </c>
      <c r="C143" s="79" t="s">
        <v>670</v>
      </c>
      <c r="D143" s="84" t="s">
        <v>816</v>
      </c>
      <c r="E143" s="85" t="s">
        <v>139</v>
      </c>
      <c r="F143" s="85" t="s">
        <v>730</v>
      </c>
      <c r="G143" s="86">
        <v>2.8136574074074074E-2</v>
      </c>
      <c r="H143" s="87">
        <v>2.6382160407008044E-3</v>
      </c>
      <c r="J143" s="93">
        <f t="shared" si="2"/>
        <v>1</v>
      </c>
    </row>
    <row r="144" spans="1:10" s="78" customFormat="1">
      <c r="A144" s="84">
        <v>142</v>
      </c>
      <c r="B144" s="83" t="s">
        <v>1100</v>
      </c>
      <c r="C144" s="79" t="s">
        <v>1101</v>
      </c>
      <c r="D144" s="84" t="s">
        <v>816</v>
      </c>
      <c r="E144" s="85" t="s">
        <v>203</v>
      </c>
      <c r="F144" s="85">
        <v>2007</v>
      </c>
      <c r="G144" s="86">
        <v>2.8159722222222221E-2</v>
      </c>
      <c r="H144" s="87">
        <v>2.6428645914802649E-3</v>
      </c>
      <c r="J144" s="93">
        <f t="shared" si="2"/>
        <v>1</v>
      </c>
    </row>
    <row r="145" spans="1:10" s="78" customFormat="1">
      <c r="A145" s="84">
        <v>143</v>
      </c>
      <c r="B145" s="83" t="s">
        <v>1600</v>
      </c>
      <c r="C145" s="79" t="s">
        <v>1421</v>
      </c>
      <c r="D145" s="84" t="s">
        <v>816</v>
      </c>
      <c r="E145" s="85" t="s">
        <v>1210</v>
      </c>
      <c r="F145" s="85">
        <v>2014</v>
      </c>
      <c r="G145" s="86">
        <v>2.8171296296296302E-2</v>
      </c>
      <c r="H145" s="87">
        <v>2.6427107219790151E-3</v>
      </c>
      <c r="J145" s="93">
        <f t="shared" si="2"/>
        <v>1</v>
      </c>
    </row>
    <row r="146" spans="1:10" s="78" customFormat="1">
      <c r="A146" s="84">
        <v>144</v>
      </c>
      <c r="B146" s="83" t="s">
        <v>264</v>
      </c>
      <c r="C146" s="79" t="s">
        <v>875</v>
      </c>
      <c r="D146" s="84" t="s">
        <v>816</v>
      </c>
      <c r="E146" s="85" t="s">
        <v>158</v>
      </c>
      <c r="F146" s="85">
        <v>2004</v>
      </c>
      <c r="G146" s="86">
        <v>2.8182870370370372E-2</v>
      </c>
      <c r="H146" s="87">
        <v>2.64503710655752E-3</v>
      </c>
      <c r="J146" s="93">
        <f t="shared" si="2"/>
        <v>1</v>
      </c>
    </row>
    <row r="147" spans="1:10" s="78" customFormat="1">
      <c r="A147" s="84">
        <v>145</v>
      </c>
      <c r="B147" s="83" t="s">
        <v>745</v>
      </c>
      <c r="C147" s="79" t="s">
        <v>235</v>
      </c>
      <c r="D147" s="84" t="s">
        <v>816</v>
      </c>
      <c r="E147" s="85" t="s">
        <v>213</v>
      </c>
      <c r="F147" s="85">
        <v>2005</v>
      </c>
      <c r="G147" s="86">
        <v>2.8206018518518519E-2</v>
      </c>
      <c r="H147" s="87">
        <v>2.6472096216347742E-3</v>
      </c>
      <c r="J147" s="93">
        <f t="shared" si="2"/>
        <v>1</v>
      </c>
    </row>
    <row r="148" spans="1:10" s="78" customFormat="1">
      <c r="A148" s="84">
        <v>146</v>
      </c>
      <c r="B148" s="83" t="s">
        <v>748</v>
      </c>
      <c r="C148" s="79" t="s">
        <v>749</v>
      </c>
      <c r="D148" s="84" t="s">
        <v>816</v>
      </c>
      <c r="E148" s="85" t="s">
        <v>205</v>
      </c>
      <c r="F148" s="85">
        <v>2007</v>
      </c>
      <c r="G148" s="86">
        <v>2.8217592592592589E-2</v>
      </c>
      <c r="H148" s="87">
        <v>2.6482958791734013E-3</v>
      </c>
      <c r="J148" s="93">
        <f t="shared" si="2"/>
        <v>1</v>
      </c>
    </row>
    <row r="149" spans="1:10" s="78" customFormat="1">
      <c r="A149" s="84">
        <v>147</v>
      </c>
      <c r="B149" s="83" t="s">
        <v>671</v>
      </c>
      <c r="C149" s="79" t="s">
        <v>504</v>
      </c>
      <c r="D149" s="84" t="s">
        <v>816</v>
      </c>
      <c r="E149" s="85" t="s">
        <v>223</v>
      </c>
      <c r="F149" s="85" t="s">
        <v>730</v>
      </c>
      <c r="G149" s="86">
        <v>2.8217592592592589E-2</v>
      </c>
      <c r="H149" s="87">
        <v>2.6458127137920853E-3</v>
      </c>
      <c r="J149" s="93">
        <f t="shared" si="2"/>
        <v>1</v>
      </c>
    </row>
    <row r="150" spans="1:10" s="78" customFormat="1">
      <c r="A150" s="84">
        <v>148</v>
      </c>
      <c r="B150" s="83" t="s">
        <v>270</v>
      </c>
      <c r="C150" s="79" t="s">
        <v>133</v>
      </c>
      <c r="D150" s="84" t="s">
        <v>816</v>
      </c>
      <c r="E150" s="85" t="s">
        <v>213</v>
      </c>
      <c r="F150" s="85">
        <v>2001</v>
      </c>
      <c r="G150" s="86">
        <v>2.8217592592592593E-2</v>
      </c>
      <c r="H150" s="87">
        <v>2.6458127137920858E-3</v>
      </c>
      <c r="J150" s="93">
        <f t="shared" si="2"/>
        <v>1</v>
      </c>
    </row>
    <row r="151" spans="1:10" s="78" customFormat="1">
      <c r="A151" s="84">
        <v>149</v>
      </c>
      <c r="B151" s="83" t="s">
        <v>238</v>
      </c>
      <c r="C151" s="79" t="s">
        <v>239</v>
      </c>
      <c r="D151" s="84" t="s">
        <v>816</v>
      </c>
      <c r="E151" s="85" t="s">
        <v>233</v>
      </c>
      <c r="F151" s="85">
        <v>2004</v>
      </c>
      <c r="G151" s="86">
        <v>2.8252314814814813E-2</v>
      </c>
      <c r="H151" s="87">
        <v>2.6515546517892835E-3</v>
      </c>
      <c r="J151" s="93">
        <f t="shared" si="2"/>
        <v>1</v>
      </c>
    </row>
    <row r="152" spans="1:10" s="78" customFormat="1">
      <c r="A152" s="84">
        <v>150</v>
      </c>
      <c r="B152" s="83" t="s">
        <v>1107</v>
      </c>
      <c r="C152" s="79" t="s">
        <v>1052</v>
      </c>
      <c r="D152" s="84" t="s">
        <v>816</v>
      </c>
      <c r="E152" s="85" t="s">
        <v>158</v>
      </c>
      <c r="F152" s="85">
        <v>2009</v>
      </c>
      <c r="G152" s="86">
        <v>2.8252314814814813E-2</v>
      </c>
      <c r="H152" s="87">
        <v>2.6503109582377872E-3</v>
      </c>
      <c r="J152" s="93">
        <f t="shared" si="2"/>
        <v>1</v>
      </c>
    </row>
    <row r="153" spans="1:10" s="78" customFormat="1">
      <c r="A153" s="84">
        <v>151</v>
      </c>
      <c r="B153" s="83" t="s">
        <v>311</v>
      </c>
      <c r="C153" s="79" t="s">
        <v>246</v>
      </c>
      <c r="D153" s="84" t="s">
        <v>816</v>
      </c>
      <c r="E153" s="85" t="s">
        <v>254</v>
      </c>
      <c r="F153" s="85" t="s">
        <v>730</v>
      </c>
      <c r="G153" s="86">
        <v>2.8252314814814813E-2</v>
      </c>
      <c r="H153" s="87">
        <v>2.6490684308312063E-3</v>
      </c>
      <c r="J153" s="93">
        <f t="shared" si="2"/>
        <v>1</v>
      </c>
    </row>
    <row r="154" spans="1:10" s="78" customFormat="1">
      <c r="A154" s="84">
        <v>152</v>
      </c>
      <c r="B154" s="83" t="s">
        <v>10</v>
      </c>
      <c r="C154" s="79" t="s">
        <v>1048</v>
      </c>
      <c r="D154" s="84" t="s">
        <v>816</v>
      </c>
      <c r="E154" s="85" t="s">
        <v>256</v>
      </c>
      <c r="F154" s="85">
        <v>2010</v>
      </c>
      <c r="G154" s="86">
        <v>2.8281712962962963E-2</v>
      </c>
      <c r="H154" s="87">
        <v>2.6530687582516851E-3</v>
      </c>
      <c r="J154" s="93">
        <f t="shared" si="2"/>
        <v>1</v>
      </c>
    </row>
    <row r="155" spans="1:10" s="78" customFormat="1">
      <c r="A155" s="84">
        <v>153</v>
      </c>
      <c r="B155" s="83" t="s">
        <v>117</v>
      </c>
      <c r="C155" s="79" t="s">
        <v>230</v>
      </c>
      <c r="D155" s="84" t="s">
        <v>816</v>
      </c>
      <c r="E155" s="85" t="s">
        <v>158</v>
      </c>
      <c r="F155" s="85" t="s">
        <v>471</v>
      </c>
      <c r="G155" s="86">
        <v>2.8287037037037038E-2</v>
      </c>
      <c r="H155" s="87">
        <v>2.6523241478703273E-3</v>
      </c>
      <c r="J155" s="93">
        <f t="shared" si="2"/>
        <v>1</v>
      </c>
    </row>
    <row r="156" spans="1:10" s="78" customFormat="1">
      <c r="A156" s="84">
        <v>154</v>
      </c>
      <c r="B156" s="83" t="s">
        <v>1447</v>
      </c>
      <c r="C156" s="79" t="s">
        <v>1448</v>
      </c>
      <c r="D156" s="84" t="s">
        <v>816</v>
      </c>
      <c r="E156" s="85" t="s">
        <v>554</v>
      </c>
      <c r="F156" s="85">
        <v>2013</v>
      </c>
      <c r="G156" s="86">
        <v>2.8287037037037038E-2</v>
      </c>
      <c r="H156" s="87">
        <v>2.6535682023486901E-3</v>
      </c>
      <c r="J156" s="93">
        <f t="shared" si="2"/>
        <v>1</v>
      </c>
    </row>
    <row r="157" spans="1:10" s="78" customFormat="1">
      <c r="A157" s="84">
        <v>155</v>
      </c>
      <c r="B157" s="83" t="s">
        <v>1722</v>
      </c>
      <c r="C157" s="79" t="s">
        <v>1723</v>
      </c>
      <c r="D157" s="84" t="s">
        <v>816</v>
      </c>
      <c r="E157" s="85" t="s">
        <v>502</v>
      </c>
      <c r="F157" s="85">
        <v>2013</v>
      </c>
      <c r="G157" s="86">
        <v>2.8298611111111111E-2</v>
      </c>
      <c r="H157" s="87">
        <v>2.6546539503856576E-3</v>
      </c>
      <c r="J157" s="93">
        <f t="shared" si="2"/>
        <v>1</v>
      </c>
    </row>
    <row r="158" spans="1:10" s="78" customFormat="1">
      <c r="A158" s="84">
        <v>156</v>
      </c>
      <c r="B158" s="83" t="s">
        <v>743</v>
      </c>
      <c r="C158" s="79" t="s">
        <v>744</v>
      </c>
      <c r="D158" s="84" t="s">
        <v>816</v>
      </c>
      <c r="E158" s="85" t="s">
        <v>139</v>
      </c>
      <c r="F158" s="85">
        <v>2003</v>
      </c>
      <c r="G158" s="86">
        <v>2.8310185185185185E-2</v>
      </c>
      <c r="H158" s="87">
        <v>2.6544946258964075E-3</v>
      </c>
      <c r="J158" s="93">
        <f t="shared" si="2"/>
        <v>1</v>
      </c>
    </row>
    <row r="159" spans="1:10" s="78" customFormat="1">
      <c r="A159" s="84">
        <v>157</v>
      </c>
      <c r="B159" s="83" t="s">
        <v>685</v>
      </c>
      <c r="C159" s="79" t="s">
        <v>866</v>
      </c>
      <c r="D159" s="84" t="s">
        <v>813</v>
      </c>
      <c r="E159" s="85" t="s">
        <v>167</v>
      </c>
      <c r="F159" s="85">
        <v>2004</v>
      </c>
      <c r="G159" s="86">
        <v>2.8356481481481483E-2</v>
      </c>
      <c r="H159" s="87">
        <v>2.6613309696369297E-3</v>
      </c>
      <c r="J159" s="93">
        <f t="shared" si="2"/>
        <v>1</v>
      </c>
    </row>
    <row r="160" spans="1:10" s="78" customFormat="1">
      <c r="A160" s="84">
        <v>158</v>
      </c>
      <c r="B160" s="83" t="s">
        <v>1955</v>
      </c>
      <c r="C160" s="79" t="s">
        <v>160</v>
      </c>
      <c r="D160" s="84" t="s">
        <v>816</v>
      </c>
      <c r="E160" s="85" t="s">
        <v>134</v>
      </c>
      <c r="F160" s="85">
        <v>2014</v>
      </c>
      <c r="G160" s="86">
        <v>2.836805555555556E-2</v>
      </c>
      <c r="H160" s="87">
        <v>2.6611684386074635E-3</v>
      </c>
      <c r="J160" s="93">
        <f t="shared" si="2"/>
        <v>1</v>
      </c>
    </row>
    <row r="161" spans="1:10" s="78" customFormat="1">
      <c r="A161" s="84">
        <v>159</v>
      </c>
      <c r="B161" s="83" t="s">
        <v>531</v>
      </c>
      <c r="C161" s="79" t="s">
        <v>827</v>
      </c>
      <c r="D161" s="84" t="s">
        <v>813</v>
      </c>
      <c r="E161" s="85" t="s">
        <v>149</v>
      </c>
      <c r="F161" s="85" t="s">
        <v>730</v>
      </c>
      <c r="G161" s="86">
        <v>2.8391203703703707E-2</v>
      </c>
      <c r="H161" s="87">
        <v>2.6620912989876898E-3</v>
      </c>
      <c r="J161" s="93">
        <f t="shared" si="2"/>
        <v>1</v>
      </c>
    </row>
    <row r="162" spans="1:10" s="78" customFormat="1">
      <c r="A162" s="84">
        <v>160</v>
      </c>
      <c r="B162" s="83" t="s">
        <v>520</v>
      </c>
      <c r="C162" s="79" t="s">
        <v>828</v>
      </c>
      <c r="D162" s="84" t="s">
        <v>813</v>
      </c>
      <c r="E162" s="85" t="s">
        <v>205</v>
      </c>
      <c r="F162" s="85" t="s">
        <v>571</v>
      </c>
      <c r="G162" s="86">
        <v>2.8391203703703738E-2</v>
      </c>
      <c r="H162" s="87">
        <v>2.6620912989876924E-3</v>
      </c>
      <c r="J162" s="93">
        <f t="shared" si="2"/>
        <v>1</v>
      </c>
    </row>
    <row r="163" spans="1:10" s="78" customFormat="1">
      <c r="A163" s="84">
        <v>161</v>
      </c>
      <c r="B163" s="83" t="s">
        <v>232</v>
      </c>
      <c r="C163" s="79" t="s">
        <v>227</v>
      </c>
      <c r="D163" s="84" t="s">
        <v>816</v>
      </c>
      <c r="E163" s="85" t="s">
        <v>233</v>
      </c>
      <c r="F163" s="85" t="s">
        <v>471</v>
      </c>
      <c r="G163" s="86">
        <v>2.8425925925925924E-2</v>
      </c>
      <c r="H163" s="87">
        <v>2.6653470160268099E-3</v>
      </c>
      <c r="J163" s="93">
        <f t="shared" si="2"/>
        <v>1</v>
      </c>
    </row>
    <row r="164" spans="1:10" s="78" customFormat="1">
      <c r="A164" s="84">
        <v>162</v>
      </c>
      <c r="B164" s="83" t="s">
        <v>16</v>
      </c>
      <c r="C164" s="79" t="s">
        <v>17</v>
      </c>
      <c r="D164" s="84" t="s">
        <v>816</v>
      </c>
      <c r="E164" s="85" t="s">
        <v>284</v>
      </c>
      <c r="F164" s="85">
        <v>2011</v>
      </c>
      <c r="G164" s="86">
        <v>2.8425925925925924E-2</v>
      </c>
      <c r="H164" s="87">
        <v>2.6665971787923006E-3</v>
      </c>
      <c r="J164" s="93">
        <f t="shared" si="2"/>
        <v>1</v>
      </c>
    </row>
    <row r="165" spans="1:10" s="78" customFormat="1">
      <c r="A165" s="84">
        <v>163</v>
      </c>
      <c r="B165" s="83" t="s">
        <v>608</v>
      </c>
      <c r="C165" s="79" t="s">
        <v>585</v>
      </c>
      <c r="D165" s="84" t="s">
        <v>816</v>
      </c>
      <c r="E165" s="85" t="s">
        <v>242</v>
      </c>
      <c r="F165" s="85">
        <v>2001</v>
      </c>
      <c r="G165" s="86">
        <v>2.8437500000000001E-2</v>
      </c>
      <c r="H165" s="87">
        <v>2.6664322550398502E-3</v>
      </c>
      <c r="J165" s="93">
        <f t="shared" si="2"/>
        <v>1</v>
      </c>
    </row>
    <row r="166" spans="1:10" s="78" customFormat="1">
      <c r="A166" s="84">
        <v>164</v>
      </c>
      <c r="B166" s="83" t="s">
        <v>1726</v>
      </c>
      <c r="C166" s="79" t="s">
        <v>260</v>
      </c>
      <c r="D166" s="84" t="s">
        <v>816</v>
      </c>
      <c r="E166" s="85" t="s">
        <v>1520</v>
      </c>
      <c r="F166" s="85">
        <v>2014</v>
      </c>
      <c r="G166" s="86">
        <v>2.8518518518518523E-2</v>
      </c>
      <c r="H166" s="87">
        <v>2.6752831630880414E-3</v>
      </c>
      <c r="J166" s="93">
        <f t="shared" si="2"/>
        <v>1</v>
      </c>
    </row>
    <row r="167" spans="1:10" s="78" customFormat="1">
      <c r="A167" s="84">
        <v>165</v>
      </c>
      <c r="B167" s="83" t="s">
        <v>236</v>
      </c>
      <c r="C167" s="79" t="s">
        <v>237</v>
      </c>
      <c r="D167" s="84" t="s">
        <v>816</v>
      </c>
      <c r="E167" s="85" t="s">
        <v>145</v>
      </c>
      <c r="F167" s="85" t="s">
        <v>471</v>
      </c>
      <c r="G167" s="86">
        <v>2.8530092592592593E-2</v>
      </c>
      <c r="H167" s="87">
        <v>2.6751141671441719E-3</v>
      </c>
      <c r="J167" s="93">
        <f t="shared" si="2"/>
        <v>1</v>
      </c>
    </row>
    <row r="168" spans="1:10" s="78" customFormat="1">
      <c r="A168" s="84">
        <v>166</v>
      </c>
      <c r="B168" s="83" t="s">
        <v>1104</v>
      </c>
      <c r="C168" s="79" t="s">
        <v>1105</v>
      </c>
      <c r="D168" s="84" t="s">
        <v>813</v>
      </c>
      <c r="E168" s="85" t="s">
        <v>173</v>
      </c>
      <c r="F168" s="85">
        <v>2007</v>
      </c>
      <c r="G168" s="86">
        <v>2.854166666666667E-2</v>
      </c>
      <c r="H168" s="87">
        <v>2.678711090254967E-3</v>
      </c>
      <c r="J168" s="93">
        <f t="shared" si="2"/>
        <v>1</v>
      </c>
    </row>
    <row r="169" spans="1:10" s="78" customFormat="1">
      <c r="A169" s="84">
        <v>167</v>
      </c>
      <c r="B169" s="83" t="s">
        <v>1420</v>
      </c>
      <c r="C169" s="79" t="s">
        <v>1421</v>
      </c>
      <c r="D169" s="84" t="s">
        <v>816</v>
      </c>
      <c r="E169" s="85" t="s">
        <v>636</v>
      </c>
      <c r="F169" s="85">
        <v>2011</v>
      </c>
      <c r="G169" s="86">
        <v>2.855324074074074E-2</v>
      </c>
      <c r="H169" s="87">
        <v>2.6785404071989435E-3</v>
      </c>
      <c r="J169" s="93">
        <f t="shared" si="2"/>
        <v>1</v>
      </c>
    </row>
    <row r="170" spans="1:10" s="78" customFormat="1">
      <c r="A170" s="84">
        <v>168</v>
      </c>
      <c r="B170" s="83" t="s">
        <v>672</v>
      </c>
      <c r="C170" s="79" t="s">
        <v>673</v>
      </c>
      <c r="D170" s="84" t="s">
        <v>816</v>
      </c>
      <c r="E170" s="85" t="s">
        <v>139</v>
      </c>
      <c r="F170" s="85" t="s">
        <v>730</v>
      </c>
      <c r="G170" s="86">
        <v>2.8564814814814817E-2</v>
      </c>
      <c r="H170" s="87">
        <v>2.6783698841832929E-3</v>
      </c>
      <c r="J170" s="93">
        <f t="shared" si="2"/>
        <v>1</v>
      </c>
    </row>
    <row r="171" spans="1:10" s="78" customFormat="1">
      <c r="A171" s="84">
        <v>169</v>
      </c>
      <c r="B171" s="83" t="s">
        <v>1300</v>
      </c>
      <c r="C171" s="79" t="s">
        <v>1361</v>
      </c>
      <c r="D171" s="84" t="s">
        <v>816</v>
      </c>
      <c r="E171" s="85" t="s">
        <v>141</v>
      </c>
      <c r="F171" s="85">
        <v>2011</v>
      </c>
      <c r="G171" s="86">
        <v>2.8611111111111115E-2</v>
      </c>
      <c r="H171" s="87">
        <v>2.6839691473837819E-3</v>
      </c>
      <c r="J171" s="93">
        <f t="shared" si="2"/>
        <v>1</v>
      </c>
    </row>
    <row r="172" spans="1:10" s="78" customFormat="1">
      <c r="A172" s="84">
        <v>170</v>
      </c>
      <c r="B172" s="83" t="s">
        <v>525</v>
      </c>
      <c r="C172" s="79" t="s">
        <v>1106</v>
      </c>
      <c r="D172" s="84" t="s">
        <v>816</v>
      </c>
      <c r="E172" s="85" t="s">
        <v>387</v>
      </c>
      <c r="F172" s="85">
        <v>2007</v>
      </c>
      <c r="G172" s="86">
        <v>2.8622685185185185E-2</v>
      </c>
      <c r="H172" s="87">
        <v>2.6863148930253576E-3</v>
      </c>
      <c r="J172" s="93">
        <f t="shared" si="2"/>
        <v>1</v>
      </c>
    </row>
    <row r="173" spans="1:10" s="78" customFormat="1">
      <c r="A173" s="84">
        <v>171</v>
      </c>
      <c r="B173" s="83" t="s">
        <v>240</v>
      </c>
      <c r="C173" s="79" t="s">
        <v>241</v>
      </c>
      <c r="D173" s="84" t="s">
        <v>816</v>
      </c>
      <c r="E173" s="85" t="s">
        <v>242</v>
      </c>
      <c r="F173" s="85" t="s">
        <v>471</v>
      </c>
      <c r="G173" s="86">
        <v>2.8645833333333332E-2</v>
      </c>
      <c r="H173" s="87">
        <v>2.6859665572745743E-3</v>
      </c>
      <c r="J173" s="93">
        <f t="shared" si="2"/>
        <v>1</v>
      </c>
    </row>
    <row r="174" spans="1:10" s="78" customFormat="1">
      <c r="A174" s="84">
        <v>172</v>
      </c>
      <c r="B174" s="83" t="s">
        <v>674</v>
      </c>
      <c r="C174" s="79" t="s">
        <v>220</v>
      </c>
      <c r="D174" s="84" t="s">
        <v>816</v>
      </c>
      <c r="E174" s="85" t="s">
        <v>158</v>
      </c>
      <c r="F174" s="85" t="s">
        <v>730</v>
      </c>
      <c r="G174" s="86">
        <v>2.8668981481481479E-2</v>
      </c>
      <c r="H174" s="87">
        <v>2.6881370353006545E-3</v>
      </c>
      <c r="J174" s="93">
        <f t="shared" si="2"/>
        <v>1</v>
      </c>
    </row>
    <row r="175" spans="1:10" s="78" customFormat="1">
      <c r="A175" s="84">
        <v>173</v>
      </c>
      <c r="B175" s="83" t="s">
        <v>1592</v>
      </c>
      <c r="C175" s="79" t="s">
        <v>1421</v>
      </c>
      <c r="D175" s="84" t="s">
        <v>816</v>
      </c>
      <c r="E175" s="85" t="s">
        <v>636</v>
      </c>
      <c r="F175" s="85">
        <v>2013</v>
      </c>
      <c r="G175" s="86">
        <v>2.8668981481481479E-2</v>
      </c>
      <c r="H175" s="87">
        <v>2.6893978875686189E-3</v>
      </c>
      <c r="J175" s="93">
        <f t="shared" si="2"/>
        <v>1</v>
      </c>
    </row>
    <row r="176" spans="1:10" s="78" customFormat="1">
      <c r="A176" s="84">
        <v>174</v>
      </c>
      <c r="B176" s="83" t="s">
        <v>245</v>
      </c>
      <c r="C176" s="79" t="s">
        <v>246</v>
      </c>
      <c r="D176" s="84" t="s">
        <v>816</v>
      </c>
      <c r="E176" s="85" t="s">
        <v>309</v>
      </c>
      <c r="F176" s="85" t="s">
        <v>136</v>
      </c>
      <c r="G176" s="86">
        <v>2.8680555555555553E-2</v>
      </c>
      <c r="H176" s="87">
        <v>2.6892222743136948E-3</v>
      </c>
      <c r="J176" s="93">
        <f t="shared" si="2"/>
        <v>1</v>
      </c>
    </row>
    <row r="177" spans="1:10" s="78" customFormat="1">
      <c r="A177" s="84">
        <v>175</v>
      </c>
      <c r="B177" s="83" t="s">
        <v>876</v>
      </c>
      <c r="C177" s="79" t="s">
        <v>877</v>
      </c>
      <c r="D177" s="84" t="s">
        <v>813</v>
      </c>
      <c r="E177" s="85" t="s">
        <v>497</v>
      </c>
      <c r="F177" s="85">
        <v>2004</v>
      </c>
      <c r="G177" s="86">
        <v>2.8680555555555553E-2</v>
      </c>
      <c r="H177" s="87">
        <v>2.6917461807184941E-3</v>
      </c>
      <c r="J177" s="93">
        <f t="shared" si="2"/>
        <v>1</v>
      </c>
    </row>
    <row r="178" spans="1:10" s="78" customFormat="1">
      <c r="A178" s="84">
        <v>176</v>
      </c>
      <c r="B178" s="83" t="s">
        <v>11</v>
      </c>
      <c r="C178" s="79" t="s">
        <v>12</v>
      </c>
      <c r="D178" s="84" t="s">
        <v>816</v>
      </c>
      <c r="E178" s="85" t="s">
        <v>164</v>
      </c>
      <c r="F178" s="85">
        <v>2010</v>
      </c>
      <c r="G178" s="86">
        <v>2.8706944444444445E-2</v>
      </c>
      <c r="H178" s="87">
        <v>2.692959141129873E-3</v>
      </c>
      <c r="J178" s="93">
        <f t="shared" si="2"/>
        <v>1</v>
      </c>
    </row>
    <row r="179" spans="1:10" s="78" customFormat="1">
      <c r="A179" s="84">
        <v>177</v>
      </c>
      <c r="B179" s="83" t="s">
        <v>1423</v>
      </c>
      <c r="C179" s="79" t="s">
        <v>1424</v>
      </c>
      <c r="D179" s="84" t="s">
        <v>816</v>
      </c>
      <c r="E179" s="85" t="s">
        <v>149</v>
      </c>
      <c r="F179" s="85">
        <v>2011</v>
      </c>
      <c r="G179" s="86">
        <v>2.8726851851851851E-2</v>
      </c>
      <c r="H179" s="87">
        <v>2.6948266277534568E-3</v>
      </c>
      <c r="J179" s="93">
        <f t="shared" si="2"/>
        <v>1</v>
      </c>
    </row>
    <row r="180" spans="1:10" s="78" customFormat="1">
      <c r="A180" s="84">
        <v>178</v>
      </c>
      <c r="B180" s="83" t="s">
        <v>1317</v>
      </c>
      <c r="C180" s="79" t="s">
        <v>1422</v>
      </c>
      <c r="D180" s="84" t="s">
        <v>816</v>
      </c>
      <c r="E180" s="85" t="s">
        <v>1029</v>
      </c>
      <c r="F180" s="85">
        <v>2011</v>
      </c>
      <c r="G180" s="86">
        <v>2.8726851851851851E-2</v>
      </c>
      <c r="H180" s="87">
        <v>2.6948266277534568E-3</v>
      </c>
      <c r="J180" s="93">
        <f t="shared" si="2"/>
        <v>1</v>
      </c>
    </row>
    <row r="181" spans="1:10" s="78" customFormat="1">
      <c r="A181" s="84">
        <v>179</v>
      </c>
      <c r="B181" s="83" t="s">
        <v>47</v>
      </c>
      <c r="C181" s="79" t="s">
        <v>733</v>
      </c>
      <c r="D181" s="84" t="s">
        <v>816</v>
      </c>
      <c r="E181" s="85" t="s">
        <v>786</v>
      </c>
      <c r="F181" s="85">
        <v>2010</v>
      </c>
      <c r="G181" s="86">
        <v>2.8744560185185185E-2</v>
      </c>
      <c r="H181" s="87">
        <v>2.6964878222500172E-3</v>
      </c>
      <c r="J181" s="93">
        <f t="shared" si="2"/>
        <v>1</v>
      </c>
    </row>
    <row r="182" spans="1:10" s="78" customFormat="1">
      <c r="A182" s="84">
        <v>180</v>
      </c>
      <c r="B182" s="83" t="s">
        <v>1215</v>
      </c>
      <c r="C182" s="79" t="s">
        <v>878</v>
      </c>
      <c r="D182" s="84" t="s">
        <v>813</v>
      </c>
      <c r="E182" s="85" t="s">
        <v>497</v>
      </c>
      <c r="F182" s="85">
        <v>2008</v>
      </c>
      <c r="G182" s="86">
        <v>2.8784722222222225E-2</v>
      </c>
      <c r="H182" s="87">
        <v>2.7002553679382952E-3</v>
      </c>
      <c r="J182" s="93">
        <f t="shared" si="2"/>
        <v>1</v>
      </c>
    </row>
    <row r="183" spans="1:10" s="78" customFormat="1">
      <c r="A183" s="84">
        <v>181</v>
      </c>
      <c r="B183" s="83" t="s">
        <v>248</v>
      </c>
      <c r="C183" s="79" t="s">
        <v>249</v>
      </c>
      <c r="D183" s="84" t="s">
        <v>816</v>
      </c>
      <c r="E183" s="85" t="s">
        <v>139</v>
      </c>
      <c r="F183" s="85" t="s">
        <v>142</v>
      </c>
      <c r="G183" s="86">
        <v>2.8784722222222225E-2</v>
      </c>
      <c r="H183" s="87">
        <v>2.6989894254310573E-3</v>
      </c>
      <c r="J183" s="93">
        <f t="shared" si="2"/>
        <v>1</v>
      </c>
    </row>
    <row r="184" spans="1:10" s="78" customFormat="1">
      <c r="A184" s="84">
        <v>182</v>
      </c>
      <c r="B184" s="83" t="s">
        <v>523</v>
      </c>
      <c r="C184" s="79" t="s">
        <v>255</v>
      </c>
      <c r="D184" s="84" t="s">
        <v>816</v>
      </c>
      <c r="E184" s="85" t="s">
        <v>242</v>
      </c>
      <c r="F184" s="85" t="s">
        <v>571</v>
      </c>
      <c r="G184" s="86">
        <v>2.8831018518518547E-2</v>
      </c>
      <c r="H184" s="87">
        <v>2.7033303814832208E-3</v>
      </c>
      <c r="J184" s="93">
        <f t="shared" si="2"/>
        <v>1</v>
      </c>
    </row>
    <row r="185" spans="1:10" s="78" customFormat="1">
      <c r="A185" s="84">
        <v>183</v>
      </c>
      <c r="B185" s="83" t="s">
        <v>529</v>
      </c>
      <c r="C185" s="79" t="s">
        <v>530</v>
      </c>
      <c r="D185" s="84" t="s">
        <v>816</v>
      </c>
      <c r="E185" s="85" t="s">
        <v>173</v>
      </c>
      <c r="F185" s="85">
        <v>2001</v>
      </c>
      <c r="G185" s="86">
        <v>2.8842592592592593E-2</v>
      </c>
      <c r="H185" s="87">
        <v>2.7044156204962585E-3</v>
      </c>
      <c r="J185" s="93">
        <f t="shared" si="2"/>
        <v>1</v>
      </c>
    </row>
    <row r="186" spans="1:10" s="78" customFormat="1">
      <c r="A186" s="84">
        <v>184</v>
      </c>
      <c r="B186" s="83" t="s">
        <v>1302</v>
      </c>
      <c r="C186" s="79" t="s">
        <v>138</v>
      </c>
      <c r="D186" s="84" t="s">
        <v>816</v>
      </c>
      <c r="E186" s="85" t="s">
        <v>154</v>
      </c>
      <c r="F186" s="85">
        <v>2011</v>
      </c>
      <c r="G186" s="86">
        <v>2.8854166666666667E-2</v>
      </c>
      <c r="H186" s="87">
        <v>2.7067698561601002E-3</v>
      </c>
      <c r="J186" s="93">
        <f t="shared" si="2"/>
        <v>1</v>
      </c>
    </row>
    <row r="187" spans="1:10" s="78" customFormat="1">
      <c r="A187" s="84">
        <v>185</v>
      </c>
      <c r="B187" s="83" t="s">
        <v>524</v>
      </c>
      <c r="C187" s="79" t="s">
        <v>258</v>
      </c>
      <c r="D187" s="84" t="s">
        <v>816</v>
      </c>
      <c r="E187" s="85" t="s">
        <v>244</v>
      </c>
      <c r="F187" s="85" t="s">
        <v>571</v>
      </c>
      <c r="G187" s="86">
        <v>2.8877314814814814E-2</v>
      </c>
      <c r="H187" s="87">
        <v>2.707671337535379E-3</v>
      </c>
      <c r="J187" s="93">
        <f t="shared" si="2"/>
        <v>1</v>
      </c>
    </row>
    <row r="188" spans="1:10" s="78" customFormat="1">
      <c r="A188" s="84">
        <v>186</v>
      </c>
      <c r="B188" s="83" t="s">
        <v>1956</v>
      </c>
      <c r="C188" s="79" t="s">
        <v>1957</v>
      </c>
      <c r="D188" s="84" t="s">
        <v>816</v>
      </c>
      <c r="E188" s="85" t="s">
        <v>516</v>
      </c>
      <c r="F188" s="85">
        <v>2014</v>
      </c>
      <c r="G188" s="86">
        <v>2.8877314814814817E-2</v>
      </c>
      <c r="H188" s="87">
        <v>2.7089413522340352E-3</v>
      </c>
      <c r="J188" s="93">
        <f t="shared" si="2"/>
        <v>1</v>
      </c>
    </row>
    <row r="189" spans="1:10" s="78" customFormat="1">
      <c r="A189" s="84">
        <v>187</v>
      </c>
      <c r="B189" s="83" t="s">
        <v>1591</v>
      </c>
      <c r="C189" s="79" t="s">
        <v>423</v>
      </c>
      <c r="D189" s="84" t="s">
        <v>816</v>
      </c>
      <c r="E189" s="85" t="s">
        <v>233</v>
      </c>
      <c r="F189" s="85">
        <v>2012</v>
      </c>
      <c r="G189" s="86">
        <v>2.8900462962962961E-2</v>
      </c>
      <c r="H189" s="87">
        <v>2.7111128483079702E-3</v>
      </c>
      <c r="J189" s="93">
        <f t="shared" si="2"/>
        <v>1</v>
      </c>
    </row>
    <row r="190" spans="1:10" s="78" customFormat="1">
      <c r="A190" s="84">
        <v>188</v>
      </c>
      <c r="B190" s="83" t="s">
        <v>1108</v>
      </c>
      <c r="C190" s="79" t="s">
        <v>596</v>
      </c>
      <c r="D190" s="84" t="s">
        <v>816</v>
      </c>
      <c r="E190" s="85" t="s">
        <v>213</v>
      </c>
      <c r="F190" s="85">
        <v>2007</v>
      </c>
      <c r="G190" s="86">
        <v>2.8912037037037038E-2</v>
      </c>
      <c r="H190" s="87">
        <v>2.7134713314910406E-3</v>
      </c>
      <c r="J190" s="93">
        <f t="shared" si="2"/>
        <v>1</v>
      </c>
    </row>
    <row r="191" spans="1:10" s="78" customFormat="1">
      <c r="A191" s="84">
        <v>189</v>
      </c>
      <c r="B191" s="83" t="s">
        <v>1024</v>
      </c>
      <c r="C191" s="79" t="s">
        <v>1025</v>
      </c>
      <c r="D191" s="84" t="s">
        <v>813</v>
      </c>
      <c r="E191" s="85" t="s">
        <v>213</v>
      </c>
      <c r="F191" s="85" t="s">
        <v>1080</v>
      </c>
      <c r="G191" s="86">
        <v>2.8946759259259255E-2</v>
      </c>
      <c r="H191" s="87">
        <v>2.7167301041069224E-3</v>
      </c>
      <c r="J191" s="93">
        <f t="shared" si="2"/>
        <v>1</v>
      </c>
    </row>
    <row r="192" spans="1:10" s="78" customFormat="1">
      <c r="A192" s="84">
        <v>190</v>
      </c>
      <c r="B192" s="83" t="s">
        <v>1425</v>
      </c>
      <c r="C192" s="79" t="s">
        <v>1426</v>
      </c>
      <c r="D192" s="84" t="s">
        <v>816</v>
      </c>
      <c r="E192" s="85" t="s">
        <v>945</v>
      </c>
      <c r="F192" s="85">
        <v>2011</v>
      </c>
      <c r="G192" s="86">
        <v>2.8981481481481483E-2</v>
      </c>
      <c r="H192" s="87">
        <v>2.7187130845667431E-3</v>
      </c>
      <c r="J192" s="93">
        <f t="shared" si="2"/>
        <v>1</v>
      </c>
    </row>
    <row r="193" spans="1:10" s="78" customFormat="1">
      <c r="A193" s="84">
        <v>191</v>
      </c>
      <c r="B193" s="83" t="s">
        <v>1427</v>
      </c>
      <c r="C193" s="79" t="s">
        <v>709</v>
      </c>
      <c r="D193" s="84" t="s">
        <v>816</v>
      </c>
      <c r="E193" s="85" t="s">
        <v>502</v>
      </c>
      <c r="F193" s="85">
        <v>2011</v>
      </c>
      <c r="G193" s="86">
        <v>2.8993055555555553E-2</v>
      </c>
      <c r="H193" s="87">
        <v>2.7197988326037102E-3</v>
      </c>
      <c r="J193" s="93">
        <f t="shared" si="2"/>
        <v>1</v>
      </c>
    </row>
    <row r="194" spans="1:10" s="78" customFormat="1">
      <c r="A194" s="84">
        <v>192</v>
      </c>
      <c r="B194" s="83" t="s">
        <v>250</v>
      </c>
      <c r="C194" s="79" t="s">
        <v>251</v>
      </c>
      <c r="D194" s="84" t="s">
        <v>816</v>
      </c>
      <c r="E194" s="85" t="s">
        <v>169</v>
      </c>
      <c r="F194" s="85" t="s">
        <v>471</v>
      </c>
      <c r="G194" s="86">
        <v>2.900462962962963E-2</v>
      </c>
      <c r="H194" s="87">
        <v>2.7196089666788217E-3</v>
      </c>
      <c r="J194" s="93">
        <f t="shared" si="2"/>
        <v>1</v>
      </c>
    </row>
    <row r="195" spans="1:10" s="78" customFormat="1">
      <c r="A195" s="84">
        <v>193</v>
      </c>
      <c r="B195" s="83" t="s">
        <v>752</v>
      </c>
      <c r="C195" s="79" t="s">
        <v>968</v>
      </c>
      <c r="D195" s="84" t="s">
        <v>816</v>
      </c>
      <c r="E195" s="85" t="s">
        <v>134</v>
      </c>
      <c r="F195" s="85">
        <v>2005</v>
      </c>
      <c r="G195" s="86">
        <v>2.900462962962963E-2</v>
      </c>
      <c r="H195" s="87">
        <v>2.7221613918000593E-3</v>
      </c>
      <c r="J195" s="93">
        <f t="shared" si="2"/>
        <v>1</v>
      </c>
    </row>
    <row r="196" spans="1:10" s="78" customFormat="1">
      <c r="A196" s="84">
        <v>194</v>
      </c>
      <c r="B196" s="83" t="s">
        <v>13</v>
      </c>
      <c r="C196" s="79" t="s">
        <v>241</v>
      </c>
      <c r="D196" s="84" t="s">
        <v>816</v>
      </c>
      <c r="E196" s="85" t="s">
        <v>217</v>
      </c>
      <c r="F196" s="85">
        <v>2010</v>
      </c>
      <c r="G196" s="86">
        <v>2.9007291666666667E-2</v>
      </c>
      <c r="H196" s="87">
        <v>2.7211343026891806E-3</v>
      </c>
      <c r="J196" s="93">
        <f t="shared" si="2"/>
        <v>1</v>
      </c>
    </row>
    <row r="197" spans="1:10" s="78" customFormat="1">
      <c r="A197" s="84">
        <v>195</v>
      </c>
      <c r="B197" s="83" t="s">
        <v>362</v>
      </c>
      <c r="C197" s="79" t="s">
        <v>202</v>
      </c>
      <c r="D197" s="84" t="s">
        <v>816</v>
      </c>
      <c r="E197" s="85" t="s">
        <v>173</v>
      </c>
      <c r="F197" s="85" t="s">
        <v>730</v>
      </c>
      <c r="G197" s="86">
        <v>2.90162037037037E-2</v>
      </c>
      <c r="H197" s="87">
        <v>2.7206942056918616E-3</v>
      </c>
      <c r="J197" s="93">
        <f t="shared" si="2"/>
        <v>1</v>
      </c>
    </row>
    <row r="198" spans="1:10" s="78" customFormat="1">
      <c r="A198" s="84">
        <v>196</v>
      </c>
      <c r="B198" s="83" t="s">
        <v>615</v>
      </c>
      <c r="C198" s="79" t="s">
        <v>1026</v>
      </c>
      <c r="D198" s="84" t="s">
        <v>815</v>
      </c>
      <c r="E198" s="85" t="s">
        <v>152</v>
      </c>
      <c r="F198" s="85">
        <v>2003</v>
      </c>
      <c r="G198" s="86">
        <v>2.90162037037037E-2</v>
      </c>
      <c r="H198" s="87">
        <v>2.7206942056918616E-3</v>
      </c>
      <c r="J198" s="93">
        <f t="shared" si="2"/>
        <v>1</v>
      </c>
    </row>
    <row r="199" spans="1:10" s="78" customFormat="1">
      <c r="A199" s="84">
        <v>197</v>
      </c>
      <c r="B199" s="83" t="s">
        <v>1428</v>
      </c>
      <c r="C199" s="79" t="s">
        <v>1429</v>
      </c>
      <c r="D199" s="84" t="s">
        <v>816</v>
      </c>
      <c r="E199" s="85" t="s">
        <v>139</v>
      </c>
      <c r="F199" s="85">
        <v>2011</v>
      </c>
      <c r="G199" s="86">
        <v>2.90162037037037E-2</v>
      </c>
      <c r="H199" s="87">
        <v>2.7219703286776452E-3</v>
      </c>
      <c r="J199" s="93">
        <f t="shared" ref="J199:J262" si="3">IF(B199=0,"",COUNTIF(B$3:B$9802,B199))</f>
        <v>1</v>
      </c>
    </row>
    <row r="200" spans="1:10" s="78" customFormat="1">
      <c r="A200" s="84">
        <v>198</v>
      </c>
      <c r="B200" s="83" t="s">
        <v>527</v>
      </c>
      <c r="C200" s="79" t="s">
        <v>160</v>
      </c>
      <c r="D200" s="84" t="s">
        <v>816</v>
      </c>
      <c r="E200" s="85" t="s">
        <v>233</v>
      </c>
      <c r="F200" s="85">
        <v>2001</v>
      </c>
      <c r="G200" s="86">
        <v>2.9027777777777777E-2</v>
      </c>
      <c r="H200" s="87">
        <v>2.7217794447049019E-3</v>
      </c>
      <c r="J200" s="93">
        <f t="shared" si="3"/>
        <v>1</v>
      </c>
    </row>
    <row r="201" spans="1:10" s="78" customFormat="1">
      <c r="A201" s="84">
        <v>199</v>
      </c>
      <c r="B201" s="83" t="s">
        <v>252</v>
      </c>
      <c r="C201" s="79" t="s">
        <v>253</v>
      </c>
      <c r="D201" s="84" t="s">
        <v>816</v>
      </c>
      <c r="E201" s="85" t="s">
        <v>254</v>
      </c>
      <c r="F201" s="85" t="s">
        <v>142</v>
      </c>
      <c r="G201" s="86">
        <v>2.9039351851851854E-2</v>
      </c>
      <c r="H201" s="87">
        <v>2.7228646837179427E-3</v>
      </c>
      <c r="J201" s="93">
        <f t="shared" si="3"/>
        <v>1</v>
      </c>
    </row>
    <row r="202" spans="1:10" s="78" customFormat="1">
      <c r="A202" s="84">
        <v>200</v>
      </c>
      <c r="B202" s="83" t="s">
        <v>675</v>
      </c>
      <c r="C202" s="79" t="s">
        <v>676</v>
      </c>
      <c r="D202" s="84" t="s">
        <v>816</v>
      </c>
      <c r="E202" s="85" t="s">
        <v>147</v>
      </c>
      <c r="F202" s="85" t="s">
        <v>730</v>
      </c>
      <c r="G202" s="86">
        <v>2.9039351851851854E-2</v>
      </c>
      <c r="H202" s="87">
        <v>2.7228646837179427E-3</v>
      </c>
      <c r="J202" s="93">
        <f t="shared" si="3"/>
        <v>1</v>
      </c>
    </row>
    <row r="203" spans="1:10" s="78" customFormat="1">
      <c r="A203" s="84">
        <v>201</v>
      </c>
      <c r="B203" s="83" t="s">
        <v>677</v>
      </c>
      <c r="C203" s="79" t="s">
        <v>678</v>
      </c>
      <c r="D203" s="84" t="s">
        <v>816</v>
      </c>
      <c r="E203" s="85" t="s">
        <v>158</v>
      </c>
      <c r="F203" s="85" t="s">
        <v>730</v>
      </c>
      <c r="G203" s="86">
        <v>2.9050925925925928E-2</v>
      </c>
      <c r="H203" s="87">
        <v>2.7239499227309826E-3</v>
      </c>
      <c r="J203" s="93">
        <f t="shared" si="3"/>
        <v>1</v>
      </c>
    </row>
    <row r="204" spans="1:10" s="78" customFormat="1">
      <c r="A204" s="84">
        <v>202</v>
      </c>
      <c r="B204" s="83" t="s">
        <v>1216</v>
      </c>
      <c r="C204" s="79" t="s">
        <v>1217</v>
      </c>
      <c r="D204" s="84" t="s">
        <v>816</v>
      </c>
      <c r="E204" s="85" t="s">
        <v>785</v>
      </c>
      <c r="F204" s="85">
        <v>2008</v>
      </c>
      <c r="G204" s="86">
        <v>2.9050925925925928E-2</v>
      </c>
      <c r="H204" s="87">
        <v>2.7252275727885486E-3</v>
      </c>
      <c r="J204" s="93">
        <f t="shared" si="3"/>
        <v>1</v>
      </c>
    </row>
    <row r="205" spans="1:10" s="78" customFormat="1">
      <c r="A205" s="84">
        <v>203</v>
      </c>
      <c r="B205" s="83" t="s">
        <v>1245</v>
      </c>
      <c r="C205" s="79" t="s">
        <v>1590</v>
      </c>
      <c r="D205" s="84" t="s">
        <v>816</v>
      </c>
      <c r="E205" s="85" t="s">
        <v>786</v>
      </c>
      <c r="F205" s="85">
        <v>2014</v>
      </c>
      <c r="G205" s="86">
        <v>2.9062500000000002E-2</v>
      </c>
      <c r="H205" s="87">
        <v>2.7263133208255161E-3</v>
      </c>
      <c r="J205" s="93">
        <f t="shared" si="3"/>
        <v>1</v>
      </c>
    </row>
    <row r="206" spans="1:10" s="78" customFormat="1">
      <c r="A206" s="84">
        <v>204</v>
      </c>
      <c r="B206" s="83" t="s">
        <v>1430</v>
      </c>
      <c r="C206" s="79" t="s">
        <v>1361</v>
      </c>
      <c r="D206" s="84" t="s">
        <v>816</v>
      </c>
      <c r="E206" s="85" t="s">
        <v>284</v>
      </c>
      <c r="F206" s="85">
        <v>2011</v>
      </c>
      <c r="G206" s="86">
        <v>2.9097222222222222E-2</v>
      </c>
      <c r="H206" s="87">
        <v>2.7295705649364186E-3</v>
      </c>
      <c r="J206" s="93">
        <f t="shared" si="3"/>
        <v>1</v>
      </c>
    </row>
    <row r="207" spans="1:10" s="78" customFormat="1">
      <c r="A207" s="84">
        <v>205</v>
      </c>
      <c r="B207" s="83" t="s">
        <v>879</v>
      </c>
      <c r="C207" s="79" t="s">
        <v>880</v>
      </c>
      <c r="D207" s="84" t="s">
        <v>816</v>
      </c>
      <c r="E207" s="85" t="s">
        <v>169</v>
      </c>
      <c r="F207" s="85">
        <v>2004</v>
      </c>
      <c r="G207" s="86">
        <v>2.9120370370370366E-2</v>
      </c>
      <c r="H207" s="87">
        <v>2.7330239671863321E-3</v>
      </c>
      <c r="J207" s="93">
        <f t="shared" si="3"/>
        <v>1</v>
      </c>
    </row>
    <row r="208" spans="1:10" s="78" customFormat="1">
      <c r="A208" s="84">
        <v>206</v>
      </c>
      <c r="B208" s="83" t="s">
        <v>1601</v>
      </c>
      <c r="C208" s="79" t="s">
        <v>1595</v>
      </c>
      <c r="D208" s="84" t="s">
        <v>816</v>
      </c>
      <c r="E208" s="85" t="s">
        <v>785</v>
      </c>
      <c r="F208" s="85">
        <v>2014</v>
      </c>
      <c r="G208" s="86">
        <v>2.9120370370370366E-2</v>
      </c>
      <c r="H208" s="87">
        <v>2.7317420610103531E-3</v>
      </c>
      <c r="J208" s="93">
        <f t="shared" si="3"/>
        <v>1</v>
      </c>
    </row>
    <row r="209" spans="1:10" s="78" customFormat="1">
      <c r="A209" s="84">
        <v>207</v>
      </c>
      <c r="B209" s="83" t="s">
        <v>1431</v>
      </c>
      <c r="C209" s="79" t="s">
        <v>1432</v>
      </c>
      <c r="D209" s="84" t="s">
        <v>816</v>
      </c>
      <c r="E209" s="85" t="s">
        <v>354</v>
      </c>
      <c r="F209" s="85">
        <v>2011</v>
      </c>
      <c r="G209" s="86">
        <v>2.9131944444444446E-2</v>
      </c>
      <c r="H209" s="87">
        <v>2.7328278090473215E-3</v>
      </c>
      <c r="J209" s="93">
        <f t="shared" si="3"/>
        <v>1</v>
      </c>
    </row>
    <row r="210" spans="1:10" s="78" customFormat="1">
      <c r="A210" s="84">
        <v>208</v>
      </c>
      <c r="B210" s="83" t="s">
        <v>969</v>
      </c>
      <c r="C210" s="79" t="s">
        <v>970</v>
      </c>
      <c r="D210" s="84" t="s">
        <v>816</v>
      </c>
      <c r="E210" s="85" t="s">
        <v>147</v>
      </c>
      <c r="F210" s="85">
        <v>2005</v>
      </c>
      <c r="G210" s="86">
        <v>2.9131944444444446E-2</v>
      </c>
      <c r="H210" s="87">
        <v>2.7341102247249601E-3</v>
      </c>
      <c r="J210" s="93">
        <f t="shared" si="3"/>
        <v>1</v>
      </c>
    </row>
    <row r="211" spans="1:10" s="78" customFormat="1">
      <c r="A211" s="84">
        <v>209</v>
      </c>
      <c r="B211" s="83" t="s">
        <v>881</v>
      </c>
      <c r="C211" s="79" t="s">
        <v>882</v>
      </c>
      <c r="D211" s="84" t="s">
        <v>813</v>
      </c>
      <c r="E211" s="85" t="s">
        <v>497</v>
      </c>
      <c r="F211" s="85">
        <v>2004</v>
      </c>
      <c r="G211" s="86">
        <v>2.9143518518518517E-2</v>
      </c>
      <c r="H211" s="87">
        <v>2.7351964822635868E-3</v>
      </c>
      <c r="J211" s="93">
        <f t="shared" si="3"/>
        <v>1</v>
      </c>
    </row>
    <row r="212" spans="1:10" s="78" customFormat="1">
      <c r="A212" s="84">
        <v>210</v>
      </c>
      <c r="B212" s="83" t="s">
        <v>1730</v>
      </c>
      <c r="C212" s="79" t="s">
        <v>872</v>
      </c>
      <c r="D212" s="84" t="s">
        <v>816</v>
      </c>
      <c r="E212" s="85" t="s">
        <v>141</v>
      </c>
      <c r="F212" s="85">
        <v>2014</v>
      </c>
      <c r="G212" s="86">
        <v>2.9189814814814811E-2</v>
      </c>
      <c r="H212" s="87">
        <v>2.7382565492321586E-3</v>
      </c>
      <c r="J212" s="93">
        <f t="shared" si="3"/>
        <v>1</v>
      </c>
    </row>
    <row r="213" spans="1:10" s="78" customFormat="1">
      <c r="A213" s="84">
        <v>211</v>
      </c>
      <c r="B213" s="83" t="s">
        <v>292</v>
      </c>
      <c r="C213" s="79" t="s">
        <v>133</v>
      </c>
      <c r="D213" s="84" t="s">
        <v>816</v>
      </c>
      <c r="E213" s="85" t="s">
        <v>134</v>
      </c>
      <c r="F213" s="85" t="s">
        <v>730</v>
      </c>
      <c r="G213" s="86">
        <v>2.9189814814814811E-2</v>
      </c>
      <c r="H213" s="87">
        <v>2.7369727908874647E-3</v>
      </c>
      <c r="J213" s="93">
        <f t="shared" si="3"/>
        <v>1</v>
      </c>
    </row>
    <row r="214" spans="1:10" s="78" customFormat="1">
      <c r="A214" s="84">
        <v>212</v>
      </c>
      <c r="B214" s="83" t="s">
        <v>1449</v>
      </c>
      <c r="C214" s="79" t="s">
        <v>289</v>
      </c>
      <c r="D214" s="84" t="s">
        <v>816</v>
      </c>
      <c r="E214" s="85" t="s">
        <v>387</v>
      </c>
      <c r="F214" s="85">
        <v>2013</v>
      </c>
      <c r="G214" s="86">
        <v>2.9224537037037038E-2</v>
      </c>
      <c r="H214" s="87">
        <v>2.7415137933430619E-3</v>
      </c>
      <c r="J214" s="93">
        <f t="shared" si="3"/>
        <v>1</v>
      </c>
    </row>
    <row r="215" spans="1:10" s="78" customFormat="1">
      <c r="A215" s="84">
        <v>213</v>
      </c>
      <c r="B215" s="83" t="s">
        <v>679</v>
      </c>
      <c r="C215" s="79" t="s">
        <v>160</v>
      </c>
      <c r="D215" s="84" t="s">
        <v>816</v>
      </c>
      <c r="E215" s="85" t="s">
        <v>291</v>
      </c>
      <c r="F215" s="85" t="s">
        <v>730</v>
      </c>
      <c r="G215" s="86">
        <v>2.9236111111111112E-2</v>
      </c>
      <c r="H215" s="87">
        <v>2.7413137469396265E-3</v>
      </c>
      <c r="J215" s="93">
        <f t="shared" si="3"/>
        <v>1</v>
      </c>
    </row>
    <row r="216" spans="1:10" s="78" customFormat="1">
      <c r="A216" s="84">
        <v>214</v>
      </c>
      <c r="B216" s="83" t="s">
        <v>528</v>
      </c>
      <c r="C216" s="79" t="s">
        <v>504</v>
      </c>
      <c r="D216" s="84" t="s">
        <v>816</v>
      </c>
      <c r="E216" s="85" t="s">
        <v>173</v>
      </c>
      <c r="F216" s="85" t="s">
        <v>571</v>
      </c>
      <c r="G216" s="86">
        <v>2.9236111111111129E-2</v>
      </c>
      <c r="H216" s="87">
        <v>2.7413137469396278E-3</v>
      </c>
      <c r="J216" s="93">
        <f t="shared" si="3"/>
        <v>1</v>
      </c>
    </row>
    <row r="217" spans="1:10" s="78" customFormat="1">
      <c r="A217" s="84">
        <v>215</v>
      </c>
      <c r="B217" s="83" t="s">
        <v>1543</v>
      </c>
      <c r="C217" s="79" t="s">
        <v>872</v>
      </c>
      <c r="D217" s="84" t="s">
        <v>816</v>
      </c>
      <c r="E217" s="85" t="s">
        <v>217</v>
      </c>
      <c r="F217" s="85">
        <v>2013</v>
      </c>
      <c r="G217" s="86">
        <v>2.9270833333333333E-2</v>
      </c>
      <c r="H217" s="87">
        <v>2.7458567854909319E-3</v>
      </c>
      <c r="J217" s="93">
        <f t="shared" si="3"/>
        <v>1</v>
      </c>
    </row>
    <row r="218" spans="1:10" s="78" customFormat="1">
      <c r="A218" s="84">
        <v>216</v>
      </c>
      <c r="B218" s="83" t="s">
        <v>889</v>
      </c>
      <c r="C218" s="79" t="s">
        <v>1027</v>
      </c>
      <c r="D218" s="84" t="s">
        <v>816</v>
      </c>
      <c r="E218" s="85" t="s">
        <v>357</v>
      </c>
      <c r="F218" s="85">
        <v>2008</v>
      </c>
      <c r="G218" s="86">
        <v>2.9282407407407406E-2</v>
      </c>
      <c r="H218" s="87">
        <v>2.7469425335278994E-3</v>
      </c>
      <c r="J218" s="93">
        <f t="shared" si="3"/>
        <v>1</v>
      </c>
    </row>
    <row r="219" spans="1:10" s="78" customFormat="1">
      <c r="A219" s="84">
        <v>217</v>
      </c>
      <c r="B219" s="83" t="s">
        <v>535</v>
      </c>
      <c r="C219" s="79" t="s">
        <v>522</v>
      </c>
      <c r="D219" s="84" t="s">
        <v>816</v>
      </c>
      <c r="E219" s="85" t="s">
        <v>233</v>
      </c>
      <c r="F219" s="85">
        <v>2003</v>
      </c>
      <c r="G219" s="86">
        <v>2.929398148148148E-2</v>
      </c>
      <c r="H219" s="87">
        <v>2.7467399420048272E-3</v>
      </c>
      <c r="J219" s="93">
        <f t="shared" si="3"/>
        <v>1</v>
      </c>
    </row>
    <row r="220" spans="1:10" s="78" customFormat="1">
      <c r="A220" s="84">
        <v>218</v>
      </c>
      <c r="B220" s="83" t="s">
        <v>1042</v>
      </c>
      <c r="C220" s="79" t="s">
        <v>590</v>
      </c>
      <c r="D220" s="84" t="s">
        <v>816</v>
      </c>
      <c r="E220" s="85" t="s">
        <v>499</v>
      </c>
      <c r="F220" s="85">
        <v>2008</v>
      </c>
      <c r="G220" s="86">
        <v>2.9305555555555557E-2</v>
      </c>
      <c r="H220" s="87">
        <v>2.7491140296018344E-3</v>
      </c>
      <c r="J220" s="93">
        <f t="shared" si="3"/>
        <v>1</v>
      </c>
    </row>
    <row r="221" spans="1:10" s="78" customFormat="1">
      <c r="A221" s="84">
        <v>219</v>
      </c>
      <c r="B221" s="83" t="s">
        <v>1433</v>
      </c>
      <c r="C221" s="79" t="s">
        <v>1434</v>
      </c>
      <c r="D221" s="84" t="s">
        <v>816</v>
      </c>
      <c r="E221" s="85" t="s">
        <v>636</v>
      </c>
      <c r="F221" s="85">
        <v>2011</v>
      </c>
      <c r="G221" s="86">
        <v>2.9351851851851851E-2</v>
      </c>
      <c r="H221" s="87">
        <v>2.7534570217497044E-3</v>
      </c>
      <c r="J221" s="93">
        <f t="shared" si="3"/>
        <v>1</v>
      </c>
    </row>
    <row r="222" spans="1:10" s="78" customFormat="1">
      <c r="A222" s="84">
        <v>220</v>
      </c>
      <c r="B222" s="83" t="s">
        <v>1435</v>
      </c>
      <c r="C222" s="79" t="s">
        <v>522</v>
      </c>
      <c r="D222" s="84" t="s">
        <v>816</v>
      </c>
      <c r="E222" s="85" t="s">
        <v>169</v>
      </c>
      <c r="F222" s="85">
        <v>2011</v>
      </c>
      <c r="G222" s="86">
        <v>2.9363425925925921E-2</v>
      </c>
      <c r="H222" s="87">
        <v>2.7545427697866719E-3</v>
      </c>
      <c r="J222" s="93">
        <f t="shared" si="3"/>
        <v>1</v>
      </c>
    </row>
    <row r="223" spans="1:10" s="78" customFormat="1">
      <c r="A223" s="84">
        <v>221</v>
      </c>
      <c r="B223" s="83" t="s">
        <v>2179</v>
      </c>
      <c r="C223" s="79" t="s">
        <v>1958</v>
      </c>
      <c r="D223" s="84" t="s">
        <v>816</v>
      </c>
      <c r="E223" s="85" t="s">
        <v>142</v>
      </c>
      <c r="F223" s="85">
        <v>2014</v>
      </c>
      <c r="G223" s="86">
        <v>2.9363425925925921E-2</v>
      </c>
      <c r="H223" s="87">
        <v>2.7545427697866719E-3</v>
      </c>
      <c r="J223" s="93">
        <f t="shared" si="3"/>
        <v>1</v>
      </c>
    </row>
    <row r="224" spans="1:10" s="78" customFormat="1">
      <c r="A224" s="84">
        <v>222</v>
      </c>
      <c r="B224" s="83" t="s">
        <v>1593</v>
      </c>
      <c r="C224" s="79" t="s">
        <v>1429</v>
      </c>
      <c r="D224" s="84" t="s">
        <v>816</v>
      </c>
      <c r="E224" s="85" t="s">
        <v>785</v>
      </c>
      <c r="F224" s="85">
        <v>2012</v>
      </c>
      <c r="G224" s="86">
        <v>2.9398148148148149E-2</v>
      </c>
      <c r="H224" s="87">
        <v>2.7578000138975749E-3</v>
      </c>
      <c r="J224" s="93">
        <f t="shared" si="3"/>
        <v>1</v>
      </c>
    </row>
    <row r="225" spans="1:10" s="78" customFormat="1">
      <c r="A225" s="84">
        <v>223</v>
      </c>
      <c r="B225" s="83" t="s">
        <v>325</v>
      </c>
      <c r="C225" s="79" t="s">
        <v>326</v>
      </c>
      <c r="D225" s="84" t="s">
        <v>816</v>
      </c>
      <c r="E225" s="85" t="s">
        <v>154</v>
      </c>
      <c r="F225" s="85">
        <v>2001</v>
      </c>
      <c r="G225" s="86">
        <v>2.9444444444444447E-2</v>
      </c>
      <c r="H225" s="87">
        <v>2.7608480491743506E-3</v>
      </c>
      <c r="J225" s="93">
        <f t="shared" si="3"/>
        <v>1</v>
      </c>
    </row>
    <row r="226" spans="1:10" s="78" customFormat="1">
      <c r="A226" s="84">
        <v>224</v>
      </c>
      <c r="B226" s="83" t="s">
        <v>609</v>
      </c>
      <c r="C226" s="79" t="s">
        <v>239</v>
      </c>
      <c r="D226" s="84" t="s">
        <v>816</v>
      </c>
      <c r="E226" s="85" t="s">
        <v>499</v>
      </c>
      <c r="F226" s="85">
        <v>2001</v>
      </c>
      <c r="G226" s="86">
        <v>2.946759259259259E-2</v>
      </c>
      <c r="H226" s="87">
        <v>2.7630185272004308E-3</v>
      </c>
      <c r="J226" s="93">
        <f t="shared" si="3"/>
        <v>1</v>
      </c>
    </row>
    <row r="227" spans="1:10" s="78" customFormat="1">
      <c r="A227" s="84">
        <v>225</v>
      </c>
      <c r="B227" s="83" t="s">
        <v>747</v>
      </c>
      <c r="C227" s="79" t="s">
        <v>241</v>
      </c>
      <c r="D227" s="84" t="s">
        <v>816</v>
      </c>
      <c r="E227" s="85" t="s">
        <v>134</v>
      </c>
      <c r="F227" s="85">
        <v>2003</v>
      </c>
      <c r="G227" s="86">
        <v>2.9479166666666667E-2</v>
      </c>
      <c r="H227" s="87">
        <v>2.7641037662134711E-3</v>
      </c>
      <c r="J227" s="93">
        <f t="shared" si="3"/>
        <v>1</v>
      </c>
    </row>
    <row r="228" spans="1:10" s="78" customFormat="1">
      <c r="A228" s="84">
        <v>226</v>
      </c>
      <c r="B228" s="83" t="s">
        <v>350</v>
      </c>
      <c r="C228" s="79" t="s">
        <v>820</v>
      </c>
      <c r="D228" s="84" t="s">
        <v>813</v>
      </c>
      <c r="E228" s="85" t="s">
        <v>351</v>
      </c>
      <c r="F228" s="85" t="s">
        <v>730</v>
      </c>
      <c r="G228" s="86">
        <v>2.9490740740740744E-2</v>
      </c>
      <c r="H228" s="87">
        <v>2.7651890052265119E-3</v>
      </c>
      <c r="J228" s="93">
        <f t="shared" si="3"/>
        <v>1</v>
      </c>
    </row>
    <row r="229" spans="1:10" s="78" customFormat="1">
      <c r="A229" s="84">
        <v>227</v>
      </c>
      <c r="B229" s="83" t="s">
        <v>1235</v>
      </c>
      <c r="C229" s="79" t="s">
        <v>237</v>
      </c>
      <c r="D229" s="84" t="s">
        <v>816</v>
      </c>
      <c r="E229" s="85" t="s">
        <v>242</v>
      </c>
      <c r="F229" s="85" t="s">
        <v>571</v>
      </c>
      <c r="G229" s="86">
        <v>2.9490740740740762E-2</v>
      </c>
      <c r="H229" s="87">
        <v>2.7651890052265132E-3</v>
      </c>
      <c r="J229" s="93">
        <f t="shared" si="3"/>
        <v>1</v>
      </c>
    </row>
    <row r="230" spans="1:10" s="78" customFormat="1">
      <c r="A230" s="84">
        <v>228</v>
      </c>
      <c r="B230" s="83" t="s">
        <v>1110</v>
      </c>
      <c r="C230" s="79" t="s">
        <v>590</v>
      </c>
      <c r="D230" s="84" t="s">
        <v>816</v>
      </c>
      <c r="E230" s="85" t="s">
        <v>164</v>
      </c>
      <c r="F230" s="85">
        <v>2007</v>
      </c>
      <c r="G230" s="86">
        <v>2.9525462962962962E-2</v>
      </c>
      <c r="H230" s="87">
        <v>2.7710429810382884E-3</v>
      </c>
      <c r="J230" s="93">
        <f t="shared" si="3"/>
        <v>1</v>
      </c>
    </row>
    <row r="231" spans="1:10" s="78" customFormat="1">
      <c r="A231" s="84">
        <v>229</v>
      </c>
      <c r="B231" s="83" t="s">
        <v>14</v>
      </c>
      <c r="C231" s="79" t="s">
        <v>15</v>
      </c>
      <c r="D231" s="84" t="s">
        <v>813</v>
      </c>
      <c r="E231" s="85" t="s">
        <v>169</v>
      </c>
      <c r="F231" s="85">
        <v>2010</v>
      </c>
      <c r="G231" s="86">
        <v>2.9581481481481479E-2</v>
      </c>
      <c r="H231" s="87">
        <v>2.7749982628031407E-3</v>
      </c>
      <c r="J231" s="93">
        <f t="shared" si="3"/>
        <v>1</v>
      </c>
    </row>
    <row r="232" spans="1:10" s="78" customFormat="1">
      <c r="A232" s="84">
        <v>230</v>
      </c>
      <c r="B232" s="83" t="s">
        <v>610</v>
      </c>
      <c r="C232" s="79" t="s">
        <v>160</v>
      </c>
      <c r="D232" s="84" t="s">
        <v>816</v>
      </c>
      <c r="E232" s="85" t="s">
        <v>497</v>
      </c>
      <c r="F232" s="85">
        <v>2001</v>
      </c>
      <c r="G232" s="86">
        <v>2.9594907407407407E-2</v>
      </c>
      <c r="H232" s="87">
        <v>2.7749561563438735E-3</v>
      </c>
      <c r="J232" s="93">
        <f t="shared" si="3"/>
        <v>1</v>
      </c>
    </row>
    <row r="233" spans="1:10" s="78" customFormat="1">
      <c r="A233" s="84">
        <v>231</v>
      </c>
      <c r="B233" s="83" t="s">
        <v>884</v>
      </c>
      <c r="C233" s="79" t="s">
        <v>885</v>
      </c>
      <c r="D233" s="84" t="s">
        <v>813</v>
      </c>
      <c r="E233" s="85" t="s">
        <v>256</v>
      </c>
      <c r="F233" s="85">
        <v>2004</v>
      </c>
      <c r="G233" s="86">
        <v>2.9687499999999999E-2</v>
      </c>
      <c r="H233" s="87">
        <v>2.786250586579071E-3</v>
      </c>
      <c r="J233" s="93">
        <f t="shared" si="3"/>
        <v>1</v>
      </c>
    </row>
    <row r="234" spans="1:10" s="78" customFormat="1">
      <c r="A234" s="84">
        <v>232</v>
      </c>
      <c r="B234" s="83" t="s">
        <v>886</v>
      </c>
      <c r="C234" s="79" t="s">
        <v>887</v>
      </c>
      <c r="D234" s="84" t="s">
        <v>816</v>
      </c>
      <c r="E234" s="85" t="s">
        <v>256</v>
      </c>
      <c r="F234" s="85">
        <v>2004</v>
      </c>
      <c r="G234" s="86">
        <v>2.9699074074074072E-2</v>
      </c>
      <c r="H234" s="87">
        <v>2.7873368441176981E-3</v>
      </c>
      <c r="J234" s="93">
        <f t="shared" si="3"/>
        <v>1</v>
      </c>
    </row>
    <row r="235" spans="1:10" s="78" customFormat="1">
      <c r="A235" s="84">
        <v>233</v>
      </c>
      <c r="B235" s="83" t="s">
        <v>261</v>
      </c>
      <c r="C235" s="79" t="s">
        <v>262</v>
      </c>
      <c r="D235" s="84" t="s">
        <v>816</v>
      </c>
      <c r="E235" s="85" t="s">
        <v>263</v>
      </c>
      <c r="F235" s="85" t="s">
        <v>471</v>
      </c>
      <c r="G235" s="86">
        <v>2.97337962962963E-2</v>
      </c>
      <c r="H235" s="87">
        <v>2.7879790245003565E-3</v>
      </c>
      <c r="J235" s="93">
        <f t="shared" si="3"/>
        <v>1</v>
      </c>
    </row>
    <row r="236" spans="1:10" s="78" customFormat="1">
      <c r="A236" s="84">
        <v>234</v>
      </c>
      <c r="B236" s="83" t="s">
        <v>444</v>
      </c>
      <c r="C236" s="79" t="s">
        <v>328</v>
      </c>
      <c r="D236" s="84" t="s">
        <v>816</v>
      </c>
      <c r="E236" s="85" t="s">
        <v>502</v>
      </c>
      <c r="F236" s="85">
        <v>2007</v>
      </c>
      <c r="G236" s="86">
        <v>2.97337962962963E-2</v>
      </c>
      <c r="H236" s="87">
        <v>2.7905956167335808E-3</v>
      </c>
      <c r="J236" s="93">
        <f t="shared" si="3"/>
        <v>1</v>
      </c>
    </row>
    <row r="237" spans="1:10" s="78" customFormat="1">
      <c r="A237" s="84">
        <v>235</v>
      </c>
      <c r="B237" s="83" t="s">
        <v>1301</v>
      </c>
      <c r="C237" s="79" t="s">
        <v>1124</v>
      </c>
      <c r="D237" s="84" t="s">
        <v>816</v>
      </c>
      <c r="E237" s="85" t="s">
        <v>351</v>
      </c>
      <c r="F237" s="85">
        <v>2011</v>
      </c>
      <c r="G237" s="86">
        <v>2.974537037037037E-2</v>
      </c>
      <c r="H237" s="87">
        <v>2.7903724550066011E-3</v>
      </c>
      <c r="J237" s="93">
        <f t="shared" si="3"/>
        <v>1</v>
      </c>
    </row>
    <row r="238" spans="1:10" s="78" customFormat="1">
      <c r="A238" s="84">
        <v>236</v>
      </c>
      <c r="B238" s="83" t="s">
        <v>611</v>
      </c>
      <c r="C238" s="79" t="s">
        <v>576</v>
      </c>
      <c r="D238" s="84" t="s">
        <v>816</v>
      </c>
      <c r="E238" s="85" t="s">
        <v>351</v>
      </c>
      <c r="F238" s="85">
        <v>2001</v>
      </c>
      <c r="G238" s="86">
        <v>2.9745370370370373E-2</v>
      </c>
      <c r="H238" s="87">
        <v>2.7890642635133968E-3</v>
      </c>
      <c r="J238" s="93">
        <f t="shared" si="3"/>
        <v>1</v>
      </c>
    </row>
    <row r="239" spans="1:10" s="78" customFormat="1">
      <c r="A239" s="84">
        <v>237</v>
      </c>
      <c r="B239" s="83" t="s">
        <v>324</v>
      </c>
      <c r="C239" s="79" t="s">
        <v>476</v>
      </c>
      <c r="D239" s="84" t="s">
        <v>816</v>
      </c>
      <c r="E239" s="85" t="s">
        <v>164</v>
      </c>
      <c r="F239" s="85" t="s">
        <v>571</v>
      </c>
      <c r="G239" s="86">
        <v>2.9756944444444433E-2</v>
      </c>
      <c r="H239" s="87">
        <v>2.7901495025264354E-3</v>
      </c>
      <c r="J239" s="93">
        <f t="shared" si="3"/>
        <v>1</v>
      </c>
    </row>
    <row r="240" spans="1:10" s="78" customFormat="1">
      <c r="A240" s="84">
        <v>238</v>
      </c>
      <c r="B240" s="83" t="s">
        <v>904</v>
      </c>
      <c r="C240" s="79" t="s">
        <v>289</v>
      </c>
      <c r="D240" s="84" t="s">
        <v>816</v>
      </c>
      <c r="E240" s="85" t="s">
        <v>497</v>
      </c>
      <c r="F240" s="85">
        <v>2011</v>
      </c>
      <c r="G240" s="86">
        <v>2.9768518518518517E-2</v>
      </c>
      <c r="H240" s="87">
        <v>2.7925439510805361E-3</v>
      </c>
      <c r="J240" s="93">
        <f t="shared" si="3"/>
        <v>1</v>
      </c>
    </row>
    <row r="241" spans="1:10" s="78" customFormat="1">
      <c r="A241" s="84">
        <v>239</v>
      </c>
      <c r="B241" s="83" t="s">
        <v>472</v>
      </c>
      <c r="C241" s="79" t="s">
        <v>202</v>
      </c>
      <c r="D241" s="84" t="s">
        <v>816</v>
      </c>
      <c r="E241" s="85" t="s">
        <v>502</v>
      </c>
      <c r="F241" s="85">
        <v>2001</v>
      </c>
      <c r="G241" s="86">
        <v>2.9768518518518521E-2</v>
      </c>
      <c r="H241" s="87">
        <v>2.791234741539477E-3</v>
      </c>
      <c r="J241" s="93">
        <f t="shared" si="3"/>
        <v>1</v>
      </c>
    </row>
    <row r="242" spans="1:10" s="78" customFormat="1">
      <c r="A242" s="84">
        <v>240</v>
      </c>
      <c r="B242" s="83" t="s">
        <v>266</v>
      </c>
      <c r="C242" s="79" t="s">
        <v>267</v>
      </c>
      <c r="D242" s="84" t="s">
        <v>816</v>
      </c>
      <c r="E242" s="85" t="s">
        <v>205</v>
      </c>
      <c r="F242" s="85" t="s">
        <v>142</v>
      </c>
      <c r="G242" s="86">
        <v>2.9780092592592594E-2</v>
      </c>
      <c r="H242" s="87">
        <v>2.7923199805525174E-3</v>
      </c>
      <c r="J242" s="93">
        <f t="shared" si="3"/>
        <v>1</v>
      </c>
    </row>
    <row r="243" spans="1:10" s="78" customFormat="1">
      <c r="A243" s="84">
        <v>241</v>
      </c>
      <c r="B243" s="83" t="s">
        <v>1218</v>
      </c>
      <c r="C243" s="79" t="s">
        <v>1219</v>
      </c>
      <c r="D243" s="84" t="s">
        <v>816</v>
      </c>
      <c r="E243" s="85" t="s">
        <v>139</v>
      </c>
      <c r="F243" s="85">
        <v>2008</v>
      </c>
      <c r="G243" s="86">
        <v>2.9791666666666664E-2</v>
      </c>
      <c r="H243" s="87">
        <v>2.7947154471544711E-3</v>
      </c>
      <c r="J243" s="93">
        <f t="shared" si="3"/>
        <v>1</v>
      </c>
    </row>
    <row r="244" spans="1:10" s="78" customFormat="1">
      <c r="A244" s="84">
        <v>242</v>
      </c>
      <c r="B244" s="83" t="s">
        <v>315</v>
      </c>
      <c r="C244" s="79" t="s">
        <v>246</v>
      </c>
      <c r="D244" s="84" t="s">
        <v>816</v>
      </c>
      <c r="E244" s="85" t="s">
        <v>309</v>
      </c>
      <c r="F244" s="85">
        <v>2003</v>
      </c>
      <c r="G244" s="86">
        <v>2.9803240740740741E-2</v>
      </c>
      <c r="H244" s="87">
        <v>2.7944904585785976E-3</v>
      </c>
      <c r="J244" s="93">
        <f t="shared" si="3"/>
        <v>1</v>
      </c>
    </row>
    <row r="245" spans="1:10" s="78" customFormat="1">
      <c r="A245" s="84">
        <v>243</v>
      </c>
      <c r="B245" s="83" t="s">
        <v>680</v>
      </c>
      <c r="C245" s="79" t="s">
        <v>830</v>
      </c>
      <c r="D245" s="84" t="s">
        <v>813</v>
      </c>
      <c r="E245" s="85" t="s">
        <v>139</v>
      </c>
      <c r="F245" s="85">
        <v>2003</v>
      </c>
      <c r="G245" s="86">
        <v>2.9803240740740741E-2</v>
      </c>
      <c r="H245" s="87">
        <v>2.7944904585785976E-3</v>
      </c>
      <c r="J245" s="93">
        <f t="shared" si="3"/>
        <v>1</v>
      </c>
    </row>
    <row r="246" spans="1:10" s="78" customFormat="1">
      <c r="A246" s="84">
        <v>244</v>
      </c>
      <c r="B246" s="83" t="s">
        <v>1651</v>
      </c>
      <c r="C246" s="79" t="s">
        <v>1113</v>
      </c>
      <c r="D246" s="84" t="s">
        <v>816</v>
      </c>
      <c r="E246" s="85" t="s">
        <v>516</v>
      </c>
      <c r="F246" s="85">
        <v>2013</v>
      </c>
      <c r="G246" s="86">
        <v>2.9814814814814811E-2</v>
      </c>
      <c r="H246" s="87">
        <v>2.7968869432284061E-3</v>
      </c>
      <c r="J246" s="93">
        <f t="shared" si="3"/>
        <v>1</v>
      </c>
    </row>
    <row r="247" spans="1:10" s="78" customFormat="1">
      <c r="A247" s="84">
        <v>245</v>
      </c>
      <c r="B247" s="83" t="s">
        <v>428</v>
      </c>
      <c r="C247" s="79" t="s">
        <v>831</v>
      </c>
      <c r="D247" s="84" t="s">
        <v>813</v>
      </c>
      <c r="E247" s="85" t="s">
        <v>502</v>
      </c>
      <c r="F247" s="85" t="s">
        <v>571</v>
      </c>
      <c r="G247" s="86">
        <v>2.9837962962962927E-2</v>
      </c>
      <c r="H247" s="87">
        <v>2.7977461756177151E-3</v>
      </c>
      <c r="J247" s="93">
        <f t="shared" si="3"/>
        <v>1</v>
      </c>
    </row>
    <row r="248" spans="1:10" s="78" customFormat="1">
      <c r="A248" s="84">
        <v>246</v>
      </c>
      <c r="B248" s="83" t="s">
        <v>612</v>
      </c>
      <c r="C248" s="79" t="s">
        <v>225</v>
      </c>
      <c r="D248" s="84" t="s">
        <v>816</v>
      </c>
      <c r="E248" s="85" t="s">
        <v>152</v>
      </c>
      <c r="F248" s="85">
        <v>2004</v>
      </c>
      <c r="G248" s="86">
        <v>2.9837962962962965E-2</v>
      </c>
      <c r="H248" s="87">
        <v>2.8003719345812265E-3</v>
      </c>
      <c r="J248" s="93">
        <f t="shared" si="3"/>
        <v>1</v>
      </c>
    </row>
    <row r="249" spans="1:10" s="78" customFormat="1">
      <c r="A249" s="84">
        <v>247</v>
      </c>
      <c r="B249" s="83" t="s">
        <v>268</v>
      </c>
      <c r="C249" s="79" t="s">
        <v>269</v>
      </c>
      <c r="D249" s="84" t="s">
        <v>816</v>
      </c>
      <c r="E249" s="85" t="s">
        <v>256</v>
      </c>
      <c r="F249" s="85" t="s">
        <v>471</v>
      </c>
      <c r="G249" s="86">
        <v>2.9849537037037036E-2</v>
      </c>
      <c r="H249" s="87">
        <v>2.7988314146307584E-3</v>
      </c>
      <c r="J249" s="93">
        <f t="shared" si="3"/>
        <v>1</v>
      </c>
    </row>
    <row r="250" spans="1:10" s="78" customFormat="1">
      <c r="A250" s="84">
        <v>248</v>
      </c>
      <c r="B250" s="83" t="s">
        <v>532</v>
      </c>
      <c r="C250" s="79" t="s">
        <v>237</v>
      </c>
      <c r="D250" s="84" t="s">
        <v>816</v>
      </c>
      <c r="E250" s="85" t="s">
        <v>169</v>
      </c>
      <c r="F250" s="85" t="s">
        <v>571</v>
      </c>
      <c r="G250" s="86">
        <v>2.9861111111111116E-2</v>
      </c>
      <c r="H250" s="87">
        <v>2.7999166536437992E-3</v>
      </c>
      <c r="J250" s="93">
        <f t="shared" si="3"/>
        <v>1</v>
      </c>
    </row>
    <row r="251" spans="1:10" s="78" customFormat="1">
      <c r="A251" s="84">
        <v>249</v>
      </c>
      <c r="B251" s="83" t="s">
        <v>690</v>
      </c>
      <c r="C251" s="79" t="s">
        <v>878</v>
      </c>
      <c r="D251" s="84" t="s">
        <v>813</v>
      </c>
      <c r="E251" s="85" t="s">
        <v>183</v>
      </c>
      <c r="F251" s="85">
        <v>2004</v>
      </c>
      <c r="G251" s="86">
        <v>2.988425925925926E-2</v>
      </c>
      <c r="H251" s="87">
        <v>2.8047169647357354E-3</v>
      </c>
      <c r="J251" s="93">
        <f t="shared" si="3"/>
        <v>1</v>
      </c>
    </row>
    <row r="252" spans="1:10" s="78" customFormat="1">
      <c r="A252" s="84">
        <v>250</v>
      </c>
      <c r="B252" s="83" t="s">
        <v>1220</v>
      </c>
      <c r="C252" s="79" t="s">
        <v>1221</v>
      </c>
      <c r="D252" s="84" t="s">
        <v>816</v>
      </c>
      <c r="E252" s="85" t="s">
        <v>147</v>
      </c>
      <c r="F252" s="85">
        <v>2008</v>
      </c>
      <c r="G252" s="86">
        <v>2.989583333333333E-2</v>
      </c>
      <c r="H252" s="87">
        <v>2.8044871794871791E-3</v>
      </c>
      <c r="J252" s="93">
        <f t="shared" si="3"/>
        <v>1</v>
      </c>
    </row>
    <row r="253" spans="1:10" s="78" customFormat="1">
      <c r="A253" s="84">
        <v>251</v>
      </c>
      <c r="B253" s="83" t="s">
        <v>1065</v>
      </c>
      <c r="C253" s="79" t="s">
        <v>230</v>
      </c>
      <c r="D253" s="84" t="s">
        <v>816</v>
      </c>
      <c r="E253" s="85" t="s">
        <v>1040</v>
      </c>
      <c r="F253" s="85">
        <v>2008</v>
      </c>
      <c r="G253" s="86">
        <v>2.991898148148148E-2</v>
      </c>
      <c r="H253" s="87">
        <v>2.8066586755611145E-3</v>
      </c>
      <c r="J253" s="93">
        <f t="shared" si="3"/>
        <v>1</v>
      </c>
    </row>
    <row r="254" spans="1:10" s="78" customFormat="1">
      <c r="A254" s="84">
        <v>252</v>
      </c>
      <c r="B254" s="83" t="s">
        <v>1724</v>
      </c>
      <c r="C254" s="79" t="s">
        <v>1725</v>
      </c>
      <c r="D254" s="84" t="s">
        <v>816</v>
      </c>
      <c r="E254" s="85" t="s">
        <v>786</v>
      </c>
      <c r="F254" s="85">
        <v>2013</v>
      </c>
      <c r="G254" s="86">
        <v>2.991898148148148E-2</v>
      </c>
      <c r="H254" s="87">
        <v>2.8066586755611145E-3</v>
      </c>
      <c r="J254" s="93">
        <f t="shared" si="3"/>
        <v>1</v>
      </c>
    </row>
    <row r="255" spans="1:10" s="78" customFormat="1">
      <c r="A255" s="84">
        <v>253</v>
      </c>
      <c r="B255" s="83" t="s">
        <v>987</v>
      </c>
      <c r="C255" s="79" t="s">
        <v>974</v>
      </c>
      <c r="D255" s="84" t="s">
        <v>813</v>
      </c>
      <c r="E255" s="85" t="s">
        <v>199</v>
      </c>
      <c r="F255" s="85">
        <v>2008</v>
      </c>
      <c r="G255" s="86">
        <v>2.9942129629629628E-2</v>
      </c>
      <c r="H255" s="87">
        <v>2.8088301716350495E-3</v>
      </c>
      <c r="J255" s="93">
        <f t="shared" si="3"/>
        <v>1</v>
      </c>
    </row>
    <row r="256" spans="1:10" s="78" customFormat="1">
      <c r="A256" s="84">
        <v>254</v>
      </c>
      <c r="B256" s="83" t="s">
        <v>534</v>
      </c>
      <c r="C256" s="79" t="s">
        <v>878</v>
      </c>
      <c r="D256" s="84" t="s">
        <v>813</v>
      </c>
      <c r="E256" s="85" t="s">
        <v>287</v>
      </c>
      <c r="F256" s="85">
        <v>2004</v>
      </c>
      <c r="G256" s="86">
        <v>2.9953703703703705E-2</v>
      </c>
      <c r="H256" s="87">
        <v>2.8112345099674993E-3</v>
      </c>
      <c r="J256" s="93">
        <f t="shared" si="3"/>
        <v>1</v>
      </c>
    </row>
    <row r="257" spans="1:10" s="78" customFormat="1">
      <c r="A257" s="84">
        <v>255</v>
      </c>
      <c r="B257" s="83" t="s">
        <v>271</v>
      </c>
      <c r="C257" s="79" t="s">
        <v>832</v>
      </c>
      <c r="D257" s="84" t="s">
        <v>813</v>
      </c>
      <c r="E257" s="85" t="s">
        <v>203</v>
      </c>
      <c r="F257" s="85" t="s">
        <v>136</v>
      </c>
      <c r="G257" s="86">
        <v>2.9976851851851852E-2</v>
      </c>
      <c r="H257" s="87">
        <v>2.8107690437742011E-3</v>
      </c>
      <c r="J257" s="93">
        <f t="shared" si="3"/>
        <v>1</v>
      </c>
    </row>
    <row r="258" spans="1:10" s="78" customFormat="1">
      <c r="A258" s="84">
        <v>256</v>
      </c>
      <c r="B258" s="83" t="s">
        <v>1436</v>
      </c>
      <c r="C258" s="79" t="s">
        <v>1437</v>
      </c>
      <c r="D258" s="84" t="s">
        <v>816</v>
      </c>
      <c r="E258" s="85" t="s">
        <v>387</v>
      </c>
      <c r="F258" s="85">
        <v>2011</v>
      </c>
      <c r="G258" s="86">
        <v>2.9976851851851852E-2</v>
      </c>
      <c r="H258" s="87">
        <v>2.8120874157459524E-3</v>
      </c>
      <c r="J258" s="93">
        <f t="shared" si="3"/>
        <v>1</v>
      </c>
    </row>
    <row r="259" spans="1:10" s="78" customFormat="1">
      <c r="A259" s="84">
        <v>257</v>
      </c>
      <c r="B259" s="83" t="s">
        <v>1223</v>
      </c>
      <c r="C259" s="79" t="s">
        <v>1224</v>
      </c>
      <c r="D259" s="84" t="s">
        <v>816</v>
      </c>
      <c r="E259" s="85" t="s">
        <v>354</v>
      </c>
      <c r="F259" s="85">
        <v>2010</v>
      </c>
      <c r="G259" s="86">
        <v>2.9981828703703702E-2</v>
      </c>
      <c r="H259" s="87">
        <v>2.8125542874018481E-3</v>
      </c>
      <c r="J259" s="93">
        <f t="shared" si="3"/>
        <v>1</v>
      </c>
    </row>
    <row r="260" spans="1:10" s="78" customFormat="1">
      <c r="A260" s="84">
        <v>258</v>
      </c>
      <c r="B260" s="83" t="s">
        <v>1139</v>
      </c>
      <c r="C260" s="79" t="s">
        <v>1595</v>
      </c>
      <c r="D260" s="84" t="s">
        <v>816</v>
      </c>
      <c r="E260" s="85" t="s">
        <v>141</v>
      </c>
      <c r="F260" s="85">
        <v>2014</v>
      </c>
      <c r="G260" s="86">
        <v>3.0000000000000002E-2</v>
      </c>
      <c r="H260" s="87">
        <v>2.8142589118198874E-3</v>
      </c>
      <c r="J260" s="93">
        <f t="shared" si="3"/>
        <v>1</v>
      </c>
    </row>
    <row r="261" spans="1:10" s="78" customFormat="1">
      <c r="A261" s="84">
        <v>259</v>
      </c>
      <c r="B261" s="83" t="s">
        <v>1594</v>
      </c>
      <c r="C261" s="79" t="s">
        <v>1595</v>
      </c>
      <c r="D261" s="84" t="s">
        <v>816</v>
      </c>
      <c r="E261" s="85" t="s">
        <v>147</v>
      </c>
      <c r="F261" s="85">
        <v>2012</v>
      </c>
      <c r="G261" s="86">
        <v>3.0000000000000002E-2</v>
      </c>
      <c r="H261" s="87">
        <v>2.8142589118198874E-3</v>
      </c>
      <c r="J261" s="93">
        <f t="shared" si="3"/>
        <v>1</v>
      </c>
    </row>
    <row r="262" spans="1:10" s="78" customFormat="1">
      <c r="A262" s="84">
        <v>260</v>
      </c>
      <c r="B262" s="83" t="s">
        <v>1727</v>
      </c>
      <c r="C262" s="79" t="s">
        <v>994</v>
      </c>
      <c r="D262" s="84" t="s">
        <v>816</v>
      </c>
      <c r="E262" s="85" t="s">
        <v>554</v>
      </c>
      <c r="F262" s="85">
        <v>2013</v>
      </c>
      <c r="G262" s="86">
        <v>3.0011574074074076E-2</v>
      </c>
      <c r="H262" s="87">
        <v>2.8153446598568549E-3</v>
      </c>
      <c r="J262" s="93">
        <f t="shared" si="3"/>
        <v>1</v>
      </c>
    </row>
    <row r="263" spans="1:10" s="78" customFormat="1">
      <c r="A263" s="84">
        <v>261</v>
      </c>
      <c r="B263" s="83" t="s">
        <v>888</v>
      </c>
      <c r="C263" s="79" t="s">
        <v>515</v>
      </c>
      <c r="D263" s="84" t="s">
        <v>816</v>
      </c>
      <c r="E263" s="85" t="s">
        <v>134</v>
      </c>
      <c r="F263" s="85">
        <v>2004</v>
      </c>
      <c r="G263" s="86">
        <v>3.0023148148148149E-2</v>
      </c>
      <c r="H263" s="87">
        <v>2.8177520551992633E-3</v>
      </c>
      <c r="J263" s="93">
        <f t="shared" ref="J263:J326" si="4">IF(B263=0,"",COUNTIF(B$3:B$9802,B263))</f>
        <v>1</v>
      </c>
    </row>
    <row r="264" spans="1:10" s="78" customFormat="1">
      <c r="A264" s="84">
        <v>262</v>
      </c>
      <c r="B264" s="83" t="s">
        <v>272</v>
      </c>
      <c r="C264" s="79" t="s">
        <v>241</v>
      </c>
      <c r="D264" s="84" t="s">
        <v>816</v>
      </c>
      <c r="E264" s="85" t="s">
        <v>134</v>
      </c>
      <c r="F264" s="85" t="s">
        <v>471</v>
      </c>
      <c r="G264" s="86">
        <v>3.0034722222222223E-2</v>
      </c>
      <c r="H264" s="87">
        <v>2.8161952388394023E-3</v>
      </c>
      <c r="J264" s="93">
        <f t="shared" si="4"/>
        <v>1</v>
      </c>
    </row>
    <row r="265" spans="1:10" s="78" customFormat="1">
      <c r="A265" s="84">
        <v>263</v>
      </c>
      <c r="B265" s="83" t="s">
        <v>281</v>
      </c>
      <c r="C265" s="79" t="s">
        <v>533</v>
      </c>
      <c r="D265" s="84" t="s">
        <v>816</v>
      </c>
      <c r="E265" s="85" t="s">
        <v>205</v>
      </c>
      <c r="F265" s="85" t="s">
        <v>571</v>
      </c>
      <c r="G265" s="86">
        <v>3.0069444444444482E-2</v>
      </c>
      <c r="H265" s="87">
        <v>2.8194509558785263E-3</v>
      </c>
      <c r="J265" s="93">
        <f t="shared" si="4"/>
        <v>1</v>
      </c>
    </row>
    <row r="266" spans="1:10" s="78" customFormat="1">
      <c r="A266" s="84">
        <v>264</v>
      </c>
      <c r="B266" s="83" t="s">
        <v>750</v>
      </c>
      <c r="C266" s="79" t="s">
        <v>751</v>
      </c>
      <c r="D266" s="84" t="s">
        <v>816</v>
      </c>
      <c r="E266" s="85" t="s">
        <v>164</v>
      </c>
      <c r="F266" s="85">
        <v>2004</v>
      </c>
      <c r="G266" s="86">
        <v>3.0081018518518521E-2</v>
      </c>
      <c r="H266" s="87">
        <v>2.8231833428924002E-3</v>
      </c>
      <c r="J266" s="93">
        <f t="shared" si="4"/>
        <v>1</v>
      </c>
    </row>
    <row r="267" spans="1:10" s="78" customFormat="1">
      <c r="A267" s="84">
        <v>265</v>
      </c>
      <c r="B267" s="83" t="s">
        <v>1728</v>
      </c>
      <c r="C267" s="79" t="s">
        <v>1729</v>
      </c>
      <c r="D267" s="84" t="s">
        <v>813</v>
      </c>
      <c r="E267" s="85" t="s">
        <v>92</v>
      </c>
      <c r="F267" s="85">
        <v>2013</v>
      </c>
      <c r="G267" s="86">
        <v>3.0081018518518521E-2</v>
      </c>
      <c r="H267" s="87">
        <v>2.8218591480786604E-3</v>
      </c>
      <c r="J267" s="93">
        <f t="shared" si="4"/>
        <v>1</v>
      </c>
    </row>
    <row r="268" spans="1:10" s="78" customFormat="1">
      <c r="A268" s="84">
        <v>266</v>
      </c>
      <c r="B268" s="83" t="s">
        <v>810</v>
      </c>
      <c r="C268" s="79" t="s">
        <v>225</v>
      </c>
      <c r="D268" s="84" t="s">
        <v>816</v>
      </c>
      <c r="E268" s="85" t="s">
        <v>205</v>
      </c>
      <c r="F268" s="85" t="s">
        <v>136</v>
      </c>
      <c r="G268" s="86">
        <v>3.0104166666666668E-2</v>
      </c>
      <c r="H268" s="87">
        <v>2.8227066729176438E-3</v>
      </c>
      <c r="J268" s="93">
        <f t="shared" si="4"/>
        <v>1</v>
      </c>
    </row>
    <row r="269" spans="1:10" s="78" customFormat="1">
      <c r="A269" s="84">
        <v>267</v>
      </c>
      <c r="B269" s="83" t="s">
        <v>1438</v>
      </c>
      <c r="C269" s="79" t="s">
        <v>160</v>
      </c>
      <c r="D269" s="84" t="s">
        <v>816</v>
      </c>
      <c r="E269" s="85" t="s">
        <v>516</v>
      </c>
      <c r="F269" s="85">
        <v>2011</v>
      </c>
      <c r="G269" s="86">
        <v>3.0104166666666668E-2</v>
      </c>
      <c r="H269" s="87">
        <v>2.8240306441525954E-3</v>
      </c>
      <c r="J269" s="93">
        <f t="shared" si="4"/>
        <v>1</v>
      </c>
    </row>
    <row r="270" spans="1:10" s="78" customFormat="1">
      <c r="A270" s="84">
        <v>268</v>
      </c>
      <c r="B270" s="83" t="s">
        <v>18</v>
      </c>
      <c r="C270" s="79" t="s">
        <v>19</v>
      </c>
      <c r="D270" s="84" t="s">
        <v>816</v>
      </c>
      <c r="E270" s="85" t="s">
        <v>154</v>
      </c>
      <c r="F270" s="85">
        <v>2010</v>
      </c>
      <c r="G270" s="86">
        <v>3.0105555555555556E-2</v>
      </c>
      <c r="H270" s="87">
        <v>2.8241609339170314E-3</v>
      </c>
      <c r="J270" s="93">
        <f t="shared" si="4"/>
        <v>1</v>
      </c>
    </row>
    <row r="271" spans="1:10" s="78" customFormat="1">
      <c r="A271" s="84">
        <v>269</v>
      </c>
      <c r="B271" s="83" t="s">
        <v>1305</v>
      </c>
      <c r="C271" s="79" t="s">
        <v>733</v>
      </c>
      <c r="D271" s="84" t="s">
        <v>816</v>
      </c>
      <c r="E271" s="85" t="s">
        <v>497</v>
      </c>
      <c r="F271" s="85">
        <v>2011</v>
      </c>
      <c r="G271" s="86">
        <v>3.0162037037037032E-2</v>
      </c>
      <c r="H271" s="87">
        <v>2.8294593843374329E-3</v>
      </c>
      <c r="J271" s="93">
        <f t="shared" si="4"/>
        <v>1</v>
      </c>
    </row>
    <row r="272" spans="1:10" s="78" customFormat="1">
      <c r="A272" s="84">
        <v>270</v>
      </c>
      <c r="B272" s="83" t="s">
        <v>273</v>
      </c>
      <c r="C272" s="79" t="s">
        <v>237</v>
      </c>
      <c r="D272" s="84" t="s">
        <v>816</v>
      </c>
      <c r="E272" s="85" t="s">
        <v>274</v>
      </c>
      <c r="F272" s="85" t="s">
        <v>142</v>
      </c>
      <c r="G272" s="86">
        <v>3.0173611111111113E-2</v>
      </c>
      <c r="H272" s="87">
        <v>2.8292181069958853E-3</v>
      </c>
      <c r="J272" s="93">
        <f t="shared" si="4"/>
        <v>1</v>
      </c>
    </row>
    <row r="273" spans="1:10" s="78" customFormat="1">
      <c r="A273" s="84">
        <v>271</v>
      </c>
      <c r="B273" s="83" t="s">
        <v>1959</v>
      </c>
      <c r="C273" s="79" t="s">
        <v>776</v>
      </c>
      <c r="D273" s="84" t="s">
        <v>816</v>
      </c>
      <c r="E273" s="85" t="s">
        <v>1040</v>
      </c>
      <c r="F273" s="85">
        <v>2014</v>
      </c>
      <c r="G273" s="86">
        <v>3.0185185185185186E-2</v>
      </c>
      <c r="H273" s="87">
        <v>2.8316308804113683E-3</v>
      </c>
      <c r="J273" s="93">
        <f t="shared" si="4"/>
        <v>1</v>
      </c>
    </row>
    <row r="274" spans="1:10" s="78" customFormat="1">
      <c r="A274" s="84">
        <v>272</v>
      </c>
      <c r="B274" s="83" t="s">
        <v>395</v>
      </c>
      <c r="C274" s="79" t="s">
        <v>1234</v>
      </c>
      <c r="D274" s="84" t="s">
        <v>816</v>
      </c>
      <c r="E274" s="85" t="s">
        <v>169</v>
      </c>
      <c r="F274" s="85">
        <v>2003</v>
      </c>
      <c r="G274" s="86">
        <v>3.0208333333333334E-2</v>
      </c>
      <c r="H274" s="87">
        <v>2.8324738240350059E-3</v>
      </c>
      <c r="J274" s="93">
        <f t="shared" si="4"/>
        <v>1</v>
      </c>
    </row>
    <row r="275" spans="1:10" s="78" customFormat="1">
      <c r="A275" s="84">
        <v>273</v>
      </c>
      <c r="B275" s="83" t="s">
        <v>1439</v>
      </c>
      <c r="C275" s="79" t="s">
        <v>1440</v>
      </c>
      <c r="D275" s="84" t="s">
        <v>816</v>
      </c>
      <c r="E275" s="85" t="s">
        <v>554</v>
      </c>
      <c r="F275" s="85">
        <v>2011</v>
      </c>
      <c r="G275" s="86">
        <v>3.0208333333333334E-2</v>
      </c>
      <c r="H275" s="87">
        <v>2.8338023764853033E-3</v>
      </c>
      <c r="J275" s="93">
        <f t="shared" si="4"/>
        <v>1</v>
      </c>
    </row>
    <row r="276" spans="1:10" s="78" customFormat="1">
      <c r="A276" s="84">
        <v>274</v>
      </c>
      <c r="B276" s="83" t="s">
        <v>1167</v>
      </c>
      <c r="C276" s="79" t="s">
        <v>770</v>
      </c>
      <c r="D276" s="84" t="s">
        <v>816</v>
      </c>
      <c r="E276" s="85" t="s">
        <v>152</v>
      </c>
      <c r="F276" s="85">
        <v>2011</v>
      </c>
      <c r="G276" s="86">
        <v>3.0219907407407407E-2</v>
      </c>
      <c r="H276" s="87">
        <v>2.8348881245222708E-3</v>
      </c>
      <c r="J276" s="93">
        <f t="shared" si="4"/>
        <v>1</v>
      </c>
    </row>
    <row r="277" spans="1:10" s="78" customFormat="1">
      <c r="A277" s="84">
        <v>275</v>
      </c>
      <c r="B277" s="83" t="s">
        <v>1731</v>
      </c>
      <c r="C277" s="79" t="s">
        <v>1732</v>
      </c>
      <c r="D277" s="84" t="s">
        <v>816</v>
      </c>
      <c r="E277" s="85" t="s">
        <v>785</v>
      </c>
      <c r="F277" s="85">
        <v>2013</v>
      </c>
      <c r="G277" s="86">
        <v>3.0243055555555554E-2</v>
      </c>
      <c r="H277" s="87">
        <v>2.8370596205962058E-3</v>
      </c>
      <c r="J277" s="93">
        <f t="shared" si="4"/>
        <v>1</v>
      </c>
    </row>
    <row r="278" spans="1:10" s="78" customFormat="1">
      <c r="A278" s="84">
        <v>276</v>
      </c>
      <c r="B278" s="83" t="s">
        <v>275</v>
      </c>
      <c r="C278" s="79" t="s">
        <v>276</v>
      </c>
      <c r="D278" s="84" t="s">
        <v>816</v>
      </c>
      <c r="E278" s="85" t="s">
        <v>263</v>
      </c>
      <c r="F278" s="85" t="s">
        <v>142</v>
      </c>
      <c r="G278" s="86">
        <v>3.0254629629629631E-2</v>
      </c>
      <c r="H278" s="87">
        <v>2.8368147800871667E-3</v>
      </c>
      <c r="J278" s="93">
        <f t="shared" si="4"/>
        <v>1</v>
      </c>
    </row>
    <row r="279" spans="1:10" s="78" customFormat="1">
      <c r="A279" s="84">
        <v>277</v>
      </c>
      <c r="B279" s="83" t="s">
        <v>1111</v>
      </c>
      <c r="C279" s="79" t="s">
        <v>1088</v>
      </c>
      <c r="D279" s="84" t="s">
        <v>816</v>
      </c>
      <c r="E279" s="85" t="s">
        <v>387</v>
      </c>
      <c r="F279" s="85">
        <v>2007</v>
      </c>
      <c r="G279" s="86">
        <v>3.0254629629629631E-2</v>
      </c>
      <c r="H279" s="87">
        <v>2.8394772059718099E-3</v>
      </c>
      <c r="J279" s="93">
        <f t="shared" si="4"/>
        <v>1</v>
      </c>
    </row>
    <row r="280" spans="1:10" s="78" customFormat="1">
      <c r="A280" s="84">
        <v>278</v>
      </c>
      <c r="B280" s="83" t="s">
        <v>1441</v>
      </c>
      <c r="C280" s="79" t="s">
        <v>1442</v>
      </c>
      <c r="D280" s="84" t="s">
        <v>813</v>
      </c>
      <c r="E280" s="85" t="s">
        <v>158</v>
      </c>
      <c r="F280" s="85">
        <v>2011</v>
      </c>
      <c r="G280" s="86">
        <v>3.0289351851851855E-2</v>
      </c>
      <c r="H280" s="87">
        <v>2.8414026127440766E-3</v>
      </c>
      <c r="J280" s="93">
        <f t="shared" si="4"/>
        <v>1</v>
      </c>
    </row>
    <row r="281" spans="1:10" s="78" customFormat="1">
      <c r="A281" s="84">
        <v>279</v>
      </c>
      <c r="B281" s="83" t="s">
        <v>681</v>
      </c>
      <c r="C281" s="79" t="s">
        <v>241</v>
      </c>
      <c r="D281" s="84" t="s">
        <v>816</v>
      </c>
      <c r="E281" s="85" t="s">
        <v>244</v>
      </c>
      <c r="F281" s="85" t="s">
        <v>730</v>
      </c>
      <c r="G281" s="86">
        <v>3.0300925925925926E-2</v>
      </c>
      <c r="H281" s="87">
        <v>2.8411557361393276E-3</v>
      </c>
      <c r="J281" s="93">
        <f t="shared" si="4"/>
        <v>1</v>
      </c>
    </row>
    <row r="282" spans="1:10" s="78" customFormat="1">
      <c r="A282" s="84">
        <v>280</v>
      </c>
      <c r="B282" s="83" t="s">
        <v>757</v>
      </c>
      <c r="C282" s="79" t="s">
        <v>515</v>
      </c>
      <c r="D282" s="84" t="s">
        <v>816</v>
      </c>
      <c r="E282" s="85" t="s">
        <v>203</v>
      </c>
      <c r="F282" s="85">
        <v>2004</v>
      </c>
      <c r="G282" s="86">
        <v>3.0300925925925926E-2</v>
      </c>
      <c r="H282" s="87">
        <v>2.8438222361263188E-3</v>
      </c>
      <c r="J282" s="93">
        <f t="shared" si="4"/>
        <v>1</v>
      </c>
    </row>
    <row r="283" spans="1:10" s="78" customFormat="1">
      <c r="A283" s="84">
        <v>281</v>
      </c>
      <c r="B283" s="83" t="s">
        <v>1032</v>
      </c>
      <c r="C283" s="79" t="s">
        <v>967</v>
      </c>
      <c r="D283" s="84" t="s">
        <v>816</v>
      </c>
      <c r="E283" s="85" t="s">
        <v>700</v>
      </c>
      <c r="F283" s="85">
        <v>2007</v>
      </c>
      <c r="G283" s="86">
        <v>3.0300925925925926E-2</v>
      </c>
      <c r="H283" s="87">
        <v>2.8438222361263188E-3</v>
      </c>
      <c r="J283" s="93">
        <f t="shared" si="4"/>
        <v>1</v>
      </c>
    </row>
    <row r="284" spans="1:10" s="78" customFormat="1">
      <c r="A284" s="84">
        <v>282</v>
      </c>
      <c r="B284" s="83" t="s">
        <v>279</v>
      </c>
      <c r="C284" s="79" t="s">
        <v>280</v>
      </c>
      <c r="D284" s="84" t="s">
        <v>816</v>
      </c>
      <c r="E284" s="85" t="s">
        <v>263</v>
      </c>
      <c r="F284" s="85" t="s">
        <v>142</v>
      </c>
      <c r="G284" s="86">
        <v>3.0335648148148143E-2</v>
      </c>
      <c r="H284" s="87">
        <v>2.8444114531784477E-3</v>
      </c>
      <c r="J284" s="93">
        <f t="shared" si="4"/>
        <v>1</v>
      </c>
    </row>
    <row r="285" spans="1:10" s="78" customFormat="1">
      <c r="A285" s="84">
        <v>283</v>
      </c>
      <c r="B285" s="83" t="s">
        <v>277</v>
      </c>
      <c r="C285" s="79" t="s">
        <v>278</v>
      </c>
      <c r="D285" s="84" t="s">
        <v>816</v>
      </c>
      <c r="E285" s="85" t="s">
        <v>223</v>
      </c>
      <c r="F285" s="85" t="s">
        <v>136</v>
      </c>
      <c r="G285" s="86">
        <v>3.0335648148148143E-2</v>
      </c>
      <c r="H285" s="87">
        <v>2.8444114531784477E-3</v>
      </c>
      <c r="J285" s="93">
        <f t="shared" si="4"/>
        <v>1</v>
      </c>
    </row>
    <row r="286" spans="1:10" s="78" customFormat="1">
      <c r="A286" s="84">
        <v>284</v>
      </c>
      <c r="B286" s="83" t="s">
        <v>763</v>
      </c>
      <c r="C286" s="79" t="s">
        <v>133</v>
      </c>
      <c r="D286" s="84" t="s">
        <v>816</v>
      </c>
      <c r="E286" s="85" t="s">
        <v>636</v>
      </c>
      <c r="F286" s="85">
        <v>2011</v>
      </c>
      <c r="G286" s="86">
        <v>3.0347222222222223E-2</v>
      </c>
      <c r="H286" s="87">
        <v>2.8468313529289141E-3</v>
      </c>
      <c r="J286" s="93">
        <f t="shared" si="4"/>
        <v>1</v>
      </c>
    </row>
    <row r="287" spans="1:10" s="78" customFormat="1">
      <c r="A287" s="84">
        <v>285</v>
      </c>
      <c r="B287" s="83" t="s">
        <v>536</v>
      </c>
      <c r="C287" s="79" t="s">
        <v>833</v>
      </c>
      <c r="D287" s="84" t="s">
        <v>813</v>
      </c>
      <c r="E287" s="85" t="s">
        <v>169</v>
      </c>
      <c r="F287" s="85" t="s">
        <v>571</v>
      </c>
      <c r="G287" s="86">
        <v>3.0347222222222303E-2</v>
      </c>
      <c r="H287" s="87">
        <v>2.8454966921914963E-3</v>
      </c>
      <c r="J287" s="93">
        <f t="shared" si="4"/>
        <v>1</v>
      </c>
    </row>
    <row r="288" spans="1:10" s="78" customFormat="1">
      <c r="A288" s="84">
        <v>286</v>
      </c>
      <c r="B288" s="83" t="s">
        <v>1058</v>
      </c>
      <c r="C288" s="79" t="s">
        <v>225</v>
      </c>
      <c r="D288" s="84" t="s">
        <v>816</v>
      </c>
      <c r="E288" s="85" t="s">
        <v>149</v>
      </c>
      <c r="F288" s="85">
        <v>2007</v>
      </c>
      <c r="G288" s="86">
        <v>3.0358796296296297E-2</v>
      </c>
      <c r="H288" s="87">
        <v>2.8492535238194556E-3</v>
      </c>
      <c r="J288" s="93">
        <f t="shared" si="4"/>
        <v>1</v>
      </c>
    </row>
    <row r="289" spans="1:10" s="78" customFormat="1">
      <c r="A289" s="84">
        <v>287</v>
      </c>
      <c r="B289" s="83" t="s">
        <v>48</v>
      </c>
      <c r="C289" s="79" t="s">
        <v>733</v>
      </c>
      <c r="D289" s="84" t="s">
        <v>816</v>
      </c>
      <c r="E289" s="85" t="s">
        <v>223</v>
      </c>
      <c r="F289" s="85">
        <v>2010</v>
      </c>
      <c r="G289" s="86">
        <v>3.0382175925925927E-2</v>
      </c>
      <c r="H289" s="87">
        <v>2.8501103120005559E-3</v>
      </c>
      <c r="J289" s="93">
        <f t="shared" si="4"/>
        <v>1</v>
      </c>
    </row>
    <row r="290" spans="1:10" s="78" customFormat="1">
      <c r="A290" s="84">
        <v>288</v>
      </c>
      <c r="B290" s="83" t="s">
        <v>753</v>
      </c>
      <c r="C290" s="79" t="s">
        <v>754</v>
      </c>
      <c r="D290" s="84" t="s">
        <v>816</v>
      </c>
      <c r="E290" s="85" t="s">
        <v>500</v>
      </c>
      <c r="F290" s="85">
        <v>2003</v>
      </c>
      <c r="G290" s="86">
        <v>3.0405092592592591E-2</v>
      </c>
      <c r="H290" s="87">
        <v>2.8509228872566897E-3</v>
      </c>
      <c r="J290" s="93">
        <f t="shared" si="4"/>
        <v>1</v>
      </c>
    </row>
    <row r="291" spans="1:10" s="78" customFormat="1">
      <c r="A291" s="84">
        <v>289</v>
      </c>
      <c r="B291" s="83" t="s">
        <v>1308</v>
      </c>
      <c r="C291" s="79" t="s">
        <v>1419</v>
      </c>
      <c r="D291" s="84" t="s">
        <v>813</v>
      </c>
      <c r="E291" s="85" t="s">
        <v>499</v>
      </c>
      <c r="F291" s="85">
        <v>2011</v>
      </c>
      <c r="G291" s="86">
        <v>3.0405092592592591E-2</v>
      </c>
      <c r="H291" s="87">
        <v>2.8522600931137516E-3</v>
      </c>
      <c r="J291" s="93">
        <f t="shared" si="4"/>
        <v>1</v>
      </c>
    </row>
    <row r="292" spans="1:10" s="78" customFormat="1">
      <c r="A292" s="84">
        <v>290</v>
      </c>
      <c r="B292" s="83" t="s">
        <v>1960</v>
      </c>
      <c r="C292" s="79" t="s">
        <v>1961</v>
      </c>
      <c r="D292" s="84" t="s">
        <v>816</v>
      </c>
      <c r="E292" s="85" t="s">
        <v>785</v>
      </c>
      <c r="F292" s="85">
        <v>2014</v>
      </c>
      <c r="G292" s="86">
        <v>3.0405092592592591E-2</v>
      </c>
      <c r="H292" s="87">
        <v>2.8522600931137516E-3</v>
      </c>
      <c r="J292" s="93">
        <f t="shared" si="4"/>
        <v>1</v>
      </c>
    </row>
    <row r="293" spans="1:10" s="78" customFormat="1">
      <c r="A293" s="84">
        <v>291</v>
      </c>
      <c r="B293" s="83" t="s">
        <v>1443</v>
      </c>
      <c r="C293" s="79" t="s">
        <v>1429</v>
      </c>
      <c r="D293" s="84" t="s">
        <v>816</v>
      </c>
      <c r="E293" s="85" t="s">
        <v>152</v>
      </c>
      <c r="F293" s="85">
        <v>2011</v>
      </c>
      <c r="G293" s="86">
        <v>3.0439814814814819E-2</v>
      </c>
      <c r="H293" s="87">
        <v>2.8555173372246546E-3</v>
      </c>
      <c r="J293" s="93">
        <f t="shared" si="4"/>
        <v>1</v>
      </c>
    </row>
    <row r="294" spans="1:10" s="78" customFormat="1">
      <c r="A294" s="84">
        <v>292</v>
      </c>
      <c r="B294" s="83" t="s">
        <v>1112</v>
      </c>
      <c r="C294" s="79" t="s">
        <v>1113</v>
      </c>
      <c r="D294" s="84" t="s">
        <v>816</v>
      </c>
      <c r="E294" s="85" t="s">
        <v>158</v>
      </c>
      <c r="F294" s="85">
        <v>2007</v>
      </c>
      <c r="G294" s="86">
        <v>3.0439814814814819E-2</v>
      </c>
      <c r="H294" s="87">
        <v>2.8568573265898472E-3</v>
      </c>
      <c r="J294" s="93">
        <f t="shared" si="4"/>
        <v>1</v>
      </c>
    </row>
    <row r="295" spans="1:10" s="78" customFormat="1">
      <c r="A295" s="84">
        <v>293</v>
      </c>
      <c r="B295" s="83" t="s">
        <v>20</v>
      </c>
      <c r="C295" s="79" t="s">
        <v>21</v>
      </c>
      <c r="D295" s="84" t="s">
        <v>813</v>
      </c>
      <c r="E295" s="85" t="s">
        <v>152</v>
      </c>
      <c r="F295" s="85">
        <v>2010</v>
      </c>
      <c r="G295" s="86">
        <v>3.0453935185185185E-2</v>
      </c>
      <c r="H295" s="87">
        <v>2.8568419498297545E-3</v>
      </c>
      <c r="J295" s="93">
        <f t="shared" si="4"/>
        <v>1</v>
      </c>
    </row>
    <row r="296" spans="1:10" s="78" customFormat="1">
      <c r="A296" s="84">
        <v>294</v>
      </c>
      <c r="B296" s="83" t="s">
        <v>682</v>
      </c>
      <c r="C296" s="79" t="s">
        <v>267</v>
      </c>
      <c r="D296" s="84" t="s">
        <v>816</v>
      </c>
      <c r="E296" s="85" t="s">
        <v>152</v>
      </c>
      <c r="F296" s="85" t="s">
        <v>730</v>
      </c>
      <c r="G296" s="86">
        <v>3.0474537037037036E-2</v>
      </c>
      <c r="H296" s="87">
        <v>2.8574343213349307E-3</v>
      </c>
      <c r="J296" s="93">
        <f t="shared" si="4"/>
        <v>1</v>
      </c>
    </row>
    <row r="297" spans="1:10" s="78" customFormat="1">
      <c r="A297" s="84">
        <v>295</v>
      </c>
      <c r="B297" s="83" t="s">
        <v>755</v>
      </c>
      <c r="C297" s="79" t="s">
        <v>756</v>
      </c>
      <c r="D297" s="84" t="s">
        <v>816</v>
      </c>
      <c r="E297" s="85" t="s">
        <v>147</v>
      </c>
      <c r="F297" s="85">
        <v>2003</v>
      </c>
      <c r="G297" s="86">
        <v>3.0474537037037036E-2</v>
      </c>
      <c r="H297" s="87">
        <v>2.8574343213349307E-3</v>
      </c>
      <c r="J297" s="93">
        <f t="shared" si="4"/>
        <v>1</v>
      </c>
    </row>
    <row r="298" spans="1:10" s="78" customFormat="1">
      <c r="A298" s="84">
        <v>296</v>
      </c>
      <c r="B298" s="83" t="s">
        <v>285</v>
      </c>
      <c r="C298" s="79" t="s">
        <v>286</v>
      </c>
      <c r="D298" s="84" t="s">
        <v>816</v>
      </c>
      <c r="E298" s="85" t="s">
        <v>287</v>
      </c>
      <c r="F298" s="85" t="s">
        <v>471</v>
      </c>
      <c r="G298" s="86">
        <v>3.050925925925926E-2</v>
      </c>
      <c r="H298" s="87">
        <v>2.8606900383740517E-3</v>
      </c>
      <c r="J298" s="93">
        <f t="shared" si="4"/>
        <v>1</v>
      </c>
    </row>
    <row r="299" spans="1:10" s="78" customFormat="1">
      <c r="A299" s="84">
        <v>297</v>
      </c>
      <c r="B299" s="83" t="s">
        <v>1962</v>
      </c>
      <c r="C299" s="79" t="s">
        <v>1126</v>
      </c>
      <c r="D299" s="84" t="s">
        <v>816</v>
      </c>
      <c r="E299" s="85" t="s">
        <v>387</v>
      </c>
      <c r="F299" s="85">
        <v>2014</v>
      </c>
      <c r="G299" s="86">
        <v>3.050925925925926E-2</v>
      </c>
      <c r="H299" s="87">
        <v>2.8620318254464596E-3</v>
      </c>
      <c r="J299" s="93">
        <f t="shared" si="4"/>
        <v>1</v>
      </c>
    </row>
    <row r="300" spans="1:10" s="78" customFormat="1">
      <c r="A300" s="84">
        <v>298</v>
      </c>
      <c r="B300" s="83" t="s">
        <v>293</v>
      </c>
      <c r="C300" s="79" t="s">
        <v>830</v>
      </c>
      <c r="D300" s="84" t="s">
        <v>813</v>
      </c>
      <c r="E300" s="85" t="s">
        <v>263</v>
      </c>
      <c r="F300" s="85" t="s">
        <v>571</v>
      </c>
      <c r="G300" s="86">
        <v>3.0509259259259291E-2</v>
      </c>
      <c r="H300" s="87">
        <v>2.8606900383740547E-3</v>
      </c>
      <c r="J300" s="93">
        <f t="shared" si="4"/>
        <v>1</v>
      </c>
    </row>
    <row r="301" spans="1:10" s="78" customFormat="1">
      <c r="A301" s="84">
        <v>299</v>
      </c>
      <c r="B301" s="83" t="s">
        <v>346</v>
      </c>
      <c r="C301" s="79" t="s">
        <v>372</v>
      </c>
      <c r="D301" s="84" t="s">
        <v>816</v>
      </c>
      <c r="E301" s="85" t="s">
        <v>499</v>
      </c>
      <c r="F301" s="85">
        <v>2013</v>
      </c>
      <c r="G301" s="86">
        <v>3.0520833333333334E-2</v>
      </c>
      <c r="H301" s="87">
        <v>2.8631175734834271E-3</v>
      </c>
      <c r="J301" s="93">
        <f t="shared" si="4"/>
        <v>1</v>
      </c>
    </row>
    <row r="302" spans="1:10" s="78" customFormat="1">
      <c r="A302" s="84">
        <v>300</v>
      </c>
      <c r="B302" s="83" t="s">
        <v>288</v>
      </c>
      <c r="C302" s="79" t="s">
        <v>289</v>
      </c>
      <c r="D302" s="84" t="s">
        <v>816</v>
      </c>
      <c r="E302" s="85" t="s">
        <v>217</v>
      </c>
      <c r="F302" s="85" t="s">
        <v>471</v>
      </c>
      <c r="G302" s="86">
        <v>3.0520833333333334E-2</v>
      </c>
      <c r="H302" s="87">
        <v>2.861775277387092E-3</v>
      </c>
      <c r="J302" s="93">
        <f t="shared" si="4"/>
        <v>1</v>
      </c>
    </row>
    <row r="303" spans="1:10" s="78" customFormat="1">
      <c r="A303" s="84">
        <v>301</v>
      </c>
      <c r="B303" s="83" t="s">
        <v>22</v>
      </c>
      <c r="C303" s="79" t="s">
        <v>23</v>
      </c>
      <c r="D303" s="84" t="s">
        <v>813</v>
      </c>
      <c r="E303" s="85" t="s">
        <v>284</v>
      </c>
      <c r="F303" s="85">
        <v>2010</v>
      </c>
      <c r="G303" s="86">
        <v>3.0527546296296296E-2</v>
      </c>
      <c r="H303" s="87">
        <v>2.8637473073448681E-3</v>
      </c>
      <c r="J303" s="93">
        <f t="shared" si="4"/>
        <v>1</v>
      </c>
    </row>
    <row r="304" spans="1:10" s="78" customFormat="1">
      <c r="A304" s="84">
        <v>302</v>
      </c>
      <c r="B304" s="83" t="s">
        <v>290</v>
      </c>
      <c r="C304" s="79" t="s">
        <v>177</v>
      </c>
      <c r="D304" s="84" t="s">
        <v>816</v>
      </c>
      <c r="E304" s="85" t="s">
        <v>291</v>
      </c>
      <c r="F304" s="85" t="s">
        <v>142</v>
      </c>
      <c r="G304" s="86">
        <v>3.0532407407407411E-2</v>
      </c>
      <c r="H304" s="87">
        <v>2.8628605164001323E-3</v>
      </c>
      <c r="J304" s="93">
        <f t="shared" si="4"/>
        <v>1</v>
      </c>
    </row>
    <row r="305" spans="1:10" s="78" customFormat="1">
      <c r="A305" s="84">
        <v>303</v>
      </c>
      <c r="B305" s="83" t="s">
        <v>1963</v>
      </c>
      <c r="C305" s="79" t="s">
        <v>795</v>
      </c>
      <c r="D305" s="84" t="s">
        <v>816</v>
      </c>
      <c r="E305" s="85" t="s">
        <v>154</v>
      </c>
      <c r="F305" s="85">
        <v>2014</v>
      </c>
      <c r="G305" s="86">
        <v>3.0543981481481481E-2</v>
      </c>
      <c r="H305" s="87">
        <v>2.8652890695573621E-3</v>
      </c>
      <c r="J305" s="93">
        <f t="shared" si="4"/>
        <v>1</v>
      </c>
    </row>
    <row r="306" spans="1:10" s="78" customFormat="1">
      <c r="A306" s="84">
        <v>304</v>
      </c>
      <c r="B306" s="83" t="s">
        <v>1225</v>
      </c>
      <c r="C306" s="79" t="s">
        <v>1226</v>
      </c>
      <c r="D306" s="84" t="s">
        <v>813</v>
      </c>
      <c r="E306" s="85" t="s">
        <v>145</v>
      </c>
      <c r="F306" s="85">
        <v>2008</v>
      </c>
      <c r="G306" s="86">
        <v>3.0567129629629628E-2</v>
      </c>
      <c r="H306" s="87">
        <v>2.8674605656312971E-3</v>
      </c>
      <c r="J306" s="93">
        <f t="shared" si="4"/>
        <v>1</v>
      </c>
    </row>
    <row r="307" spans="1:10" s="78" customFormat="1">
      <c r="A307" s="84">
        <v>305</v>
      </c>
      <c r="B307" s="83" t="s">
        <v>1964</v>
      </c>
      <c r="C307" s="79" t="s">
        <v>1965</v>
      </c>
      <c r="D307" s="84" t="s">
        <v>816</v>
      </c>
      <c r="E307" s="85" t="s">
        <v>154</v>
      </c>
      <c r="F307" s="85">
        <v>2014</v>
      </c>
      <c r="G307" s="86">
        <v>3.0567129629629628E-2</v>
      </c>
      <c r="H307" s="87">
        <v>2.8674605656312971E-3</v>
      </c>
      <c r="J307" s="93">
        <f t="shared" si="4"/>
        <v>1</v>
      </c>
    </row>
    <row r="308" spans="1:10" s="78" customFormat="1">
      <c r="A308" s="84">
        <v>306</v>
      </c>
      <c r="B308" s="83" t="s">
        <v>683</v>
      </c>
      <c r="C308" s="79" t="s">
        <v>684</v>
      </c>
      <c r="D308" s="84" t="s">
        <v>816</v>
      </c>
      <c r="E308" s="85" t="s">
        <v>502</v>
      </c>
      <c r="F308" s="85" t="s">
        <v>730</v>
      </c>
      <c r="G308" s="86">
        <v>3.0567129629629628E-2</v>
      </c>
      <c r="H308" s="87">
        <v>2.8661162334392529E-3</v>
      </c>
      <c r="J308" s="93">
        <f t="shared" si="4"/>
        <v>1</v>
      </c>
    </row>
    <row r="309" spans="1:10" s="78" customFormat="1">
      <c r="A309" s="84">
        <v>307</v>
      </c>
      <c r="B309" s="83" t="s">
        <v>537</v>
      </c>
      <c r="C309" s="79" t="s">
        <v>133</v>
      </c>
      <c r="D309" s="84" t="s">
        <v>816</v>
      </c>
      <c r="E309" s="85" t="s">
        <v>516</v>
      </c>
      <c r="F309" s="85" t="s">
        <v>571</v>
      </c>
      <c r="G309" s="86">
        <v>3.0578703703703636E-2</v>
      </c>
      <c r="H309" s="87">
        <v>2.8672014724522867E-3</v>
      </c>
      <c r="J309" s="93">
        <f t="shared" si="4"/>
        <v>1</v>
      </c>
    </row>
    <row r="310" spans="1:10" s="78" customFormat="1">
      <c r="A310" s="84">
        <v>308</v>
      </c>
      <c r="B310" s="83" t="s">
        <v>539</v>
      </c>
      <c r="C310" s="79" t="s">
        <v>834</v>
      </c>
      <c r="D310" s="84" t="s">
        <v>813</v>
      </c>
      <c r="E310" s="85" t="s">
        <v>169</v>
      </c>
      <c r="F310" s="85" t="s">
        <v>730</v>
      </c>
      <c r="G310" s="86">
        <v>3.0578703703703702E-2</v>
      </c>
      <c r="H310" s="87">
        <v>2.8672014724522928E-3</v>
      </c>
      <c r="J310" s="93">
        <f t="shared" si="4"/>
        <v>1</v>
      </c>
    </row>
    <row r="311" spans="1:10" s="78" customFormat="1">
      <c r="A311" s="84">
        <v>309</v>
      </c>
      <c r="B311" s="83" t="s">
        <v>613</v>
      </c>
      <c r="C311" s="79" t="s">
        <v>594</v>
      </c>
      <c r="D311" s="84" t="s">
        <v>816</v>
      </c>
      <c r="E311" s="85" t="s">
        <v>499</v>
      </c>
      <c r="F311" s="85">
        <v>2001</v>
      </c>
      <c r="G311" s="86">
        <v>3.0601851851851856E-2</v>
      </c>
      <c r="H311" s="87">
        <v>2.8693719504783739E-3</v>
      </c>
      <c r="J311" s="93">
        <f t="shared" si="4"/>
        <v>1</v>
      </c>
    </row>
    <row r="312" spans="1:10" s="78" customFormat="1">
      <c r="A312" s="84">
        <v>310</v>
      </c>
      <c r="B312" s="83" t="s">
        <v>492</v>
      </c>
      <c r="C312" s="79" t="s">
        <v>260</v>
      </c>
      <c r="D312" s="84" t="s">
        <v>816</v>
      </c>
      <c r="E312" s="85" t="s">
        <v>291</v>
      </c>
      <c r="F312" s="85" t="s">
        <v>571</v>
      </c>
      <c r="G312" s="86">
        <v>3.0613425925925974E-2</v>
      </c>
      <c r="H312" s="87">
        <v>2.8704571894914185E-3</v>
      </c>
      <c r="J312" s="93">
        <f t="shared" si="4"/>
        <v>1</v>
      </c>
    </row>
    <row r="313" spans="1:10" s="78" customFormat="1">
      <c r="A313" s="84">
        <v>311</v>
      </c>
      <c r="B313" s="83" t="s">
        <v>1114</v>
      </c>
      <c r="C313" s="79" t="s">
        <v>1115</v>
      </c>
      <c r="D313" s="84" t="s">
        <v>816</v>
      </c>
      <c r="E313" s="85" t="s">
        <v>152</v>
      </c>
      <c r="F313" s="85">
        <v>2007</v>
      </c>
      <c r="G313" s="86">
        <v>3.0624999999999999E-2</v>
      </c>
      <c r="H313" s="87">
        <v>2.8742374472078835E-3</v>
      </c>
      <c r="J313" s="93">
        <f t="shared" si="4"/>
        <v>1</v>
      </c>
    </row>
    <row r="314" spans="1:10" s="78" customFormat="1">
      <c r="A314" s="84">
        <v>312</v>
      </c>
      <c r="B314" s="83" t="s">
        <v>1227</v>
      </c>
      <c r="C314" s="79" t="s">
        <v>160</v>
      </c>
      <c r="D314" s="84" t="s">
        <v>816</v>
      </c>
      <c r="E314" s="85" t="s">
        <v>499</v>
      </c>
      <c r="F314" s="85">
        <v>2008</v>
      </c>
      <c r="G314" s="86">
        <v>3.0624999999999999E-2</v>
      </c>
      <c r="H314" s="87">
        <v>2.872889305816135E-3</v>
      </c>
      <c r="J314" s="93">
        <f t="shared" si="4"/>
        <v>1</v>
      </c>
    </row>
    <row r="315" spans="1:10" s="78" customFormat="1">
      <c r="A315" s="84">
        <v>313</v>
      </c>
      <c r="B315" s="83" t="s">
        <v>24</v>
      </c>
      <c r="C315" s="79" t="s">
        <v>25</v>
      </c>
      <c r="D315" s="84" t="s">
        <v>816</v>
      </c>
      <c r="E315" s="85" t="s">
        <v>351</v>
      </c>
      <c r="F315" s="85">
        <v>2010</v>
      </c>
      <c r="G315" s="86">
        <v>3.0651736111111112E-2</v>
      </c>
      <c r="H315" s="87">
        <v>2.87539738378153E-3</v>
      </c>
      <c r="J315" s="93">
        <f t="shared" si="4"/>
        <v>1</v>
      </c>
    </row>
    <row r="316" spans="1:10" s="78" customFormat="1">
      <c r="A316" s="84">
        <v>314</v>
      </c>
      <c r="B316" s="83" t="s">
        <v>1444</v>
      </c>
      <c r="C316" s="79" t="s">
        <v>1733</v>
      </c>
      <c r="D316" s="84" t="s">
        <v>816</v>
      </c>
      <c r="E316" s="85" t="s">
        <v>309</v>
      </c>
      <c r="F316" s="85">
        <v>2013</v>
      </c>
      <c r="G316" s="86">
        <v>3.0694444444444444E-2</v>
      </c>
      <c r="H316" s="87">
        <v>2.8794037940379404E-3</v>
      </c>
      <c r="J316" s="93">
        <f t="shared" si="4"/>
        <v>1</v>
      </c>
    </row>
    <row r="317" spans="1:10" s="78" customFormat="1">
      <c r="A317" s="84">
        <v>315</v>
      </c>
      <c r="B317" s="83" t="s">
        <v>538</v>
      </c>
      <c r="C317" s="79" t="s">
        <v>817</v>
      </c>
      <c r="D317" s="84" t="s">
        <v>815</v>
      </c>
      <c r="E317" s="85" t="s">
        <v>173</v>
      </c>
      <c r="F317" s="85" t="s">
        <v>571</v>
      </c>
      <c r="G317" s="86">
        <v>3.0717592592592546E-2</v>
      </c>
      <c r="H317" s="87">
        <v>2.8802243406087715E-3</v>
      </c>
      <c r="J317" s="93">
        <f t="shared" si="4"/>
        <v>1</v>
      </c>
    </row>
    <row r="318" spans="1:10" s="78" customFormat="1">
      <c r="A318" s="84">
        <v>316</v>
      </c>
      <c r="B318" s="83" t="s">
        <v>2181</v>
      </c>
      <c r="C318" s="79" t="s">
        <v>202</v>
      </c>
      <c r="D318" s="84" t="s">
        <v>816</v>
      </c>
      <c r="E318" s="85" t="s">
        <v>1029</v>
      </c>
      <c r="F318" s="85">
        <v>2007</v>
      </c>
      <c r="G318" s="86">
        <v>3.0717592592592591E-2</v>
      </c>
      <c r="H318" s="87">
        <v>2.8829275075169022E-3</v>
      </c>
      <c r="J318" s="93">
        <f t="shared" si="4"/>
        <v>1</v>
      </c>
    </row>
    <row r="319" spans="1:10" s="78" customFormat="1">
      <c r="A319" s="84">
        <v>317</v>
      </c>
      <c r="B319" s="83" t="s">
        <v>368</v>
      </c>
      <c r="C319" s="79" t="s">
        <v>246</v>
      </c>
      <c r="D319" s="84" t="s">
        <v>816</v>
      </c>
      <c r="E319" s="85" t="s">
        <v>309</v>
      </c>
      <c r="F319" s="85">
        <v>2001</v>
      </c>
      <c r="G319" s="86">
        <v>3.0729166666666669E-2</v>
      </c>
      <c r="H319" s="87">
        <v>2.8813095796218161E-3</v>
      </c>
      <c r="J319" s="93">
        <f t="shared" si="4"/>
        <v>1</v>
      </c>
    </row>
    <row r="320" spans="1:10" s="78" customFormat="1">
      <c r="A320" s="84">
        <v>318</v>
      </c>
      <c r="B320" s="83" t="s">
        <v>686</v>
      </c>
      <c r="C320" s="79" t="s">
        <v>160</v>
      </c>
      <c r="D320" s="84" t="s">
        <v>816</v>
      </c>
      <c r="E320" s="85" t="s">
        <v>242</v>
      </c>
      <c r="F320" s="85" t="s">
        <v>730</v>
      </c>
      <c r="G320" s="86">
        <v>3.0740740740740739E-2</v>
      </c>
      <c r="H320" s="87">
        <v>2.882394818634856E-3</v>
      </c>
      <c r="J320" s="93">
        <f t="shared" si="4"/>
        <v>1</v>
      </c>
    </row>
    <row r="321" spans="1:10" s="78" customFormat="1">
      <c r="A321" s="84">
        <v>319</v>
      </c>
      <c r="B321" s="83" t="s">
        <v>1228</v>
      </c>
      <c r="C321" s="79" t="s">
        <v>1229</v>
      </c>
      <c r="D321" s="84" t="s">
        <v>816</v>
      </c>
      <c r="E321" s="85" t="s">
        <v>134</v>
      </c>
      <c r="F321" s="85">
        <v>2008</v>
      </c>
      <c r="G321" s="86">
        <v>3.0740740740740739E-2</v>
      </c>
      <c r="H321" s="87">
        <v>2.8837467861858104E-3</v>
      </c>
      <c r="J321" s="93">
        <f t="shared" si="4"/>
        <v>1</v>
      </c>
    </row>
    <row r="322" spans="1:10" s="78" customFormat="1">
      <c r="A322" s="84">
        <v>320</v>
      </c>
      <c r="B322" s="83" t="s">
        <v>1028</v>
      </c>
      <c r="C322" s="79" t="s">
        <v>776</v>
      </c>
      <c r="D322" s="84" t="s">
        <v>816</v>
      </c>
      <c r="E322" s="85" t="s">
        <v>1029</v>
      </c>
      <c r="F322" s="85" t="s">
        <v>1080</v>
      </c>
      <c r="G322" s="86">
        <v>3.0740740740740739E-2</v>
      </c>
      <c r="H322" s="87">
        <v>2.8851000225941568E-3</v>
      </c>
      <c r="J322" s="93">
        <f t="shared" si="4"/>
        <v>1</v>
      </c>
    </row>
    <row r="323" spans="1:10" s="78" customFormat="1">
      <c r="A323" s="84">
        <v>321</v>
      </c>
      <c r="B323" s="83" t="s">
        <v>294</v>
      </c>
      <c r="C323" s="79" t="s">
        <v>241</v>
      </c>
      <c r="D323" s="84" t="s">
        <v>816</v>
      </c>
      <c r="E323" s="85" t="s">
        <v>244</v>
      </c>
      <c r="F323" s="85" t="s">
        <v>471</v>
      </c>
      <c r="G323" s="86">
        <v>3.0752314814814816E-2</v>
      </c>
      <c r="H323" s="87">
        <v>2.8834800576478968E-3</v>
      </c>
      <c r="J323" s="93">
        <f t="shared" si="4"/>
        <v>1</v>
      </c>
    </row>
    <row r="324" spans="1:10" s="78" customFormat="1">
      <c r="A324" s="84">
        <v>322</v>
      </c>
      <c r="B324" s="83" t="s">
        <v>976</v>
      </c>
      <c r="C324" s="79" t="s">
        <v>596</v>
      </c>
      <c r="D324" s="84" t="s">
        <v>816</v>
      </c>
      <c r="E324" s="85" t="s">
        <v>320</v>
      </c>
      <c r="F324" s="85">
        <v>2008</v>
      </c>
      <c r="G324" s="86">
        <v>3.0763888888888886E-2</v>
      </c>
      <c r="H324" s="87">
        <v>2.8859182822597454E-3</v>
      </c>
      <c r="J324" s="93">
        <f t="shared" si="4"/>
        <v>1</v>
      </c>
    </row>
    <row r="325" spans="1:10" s="78" customFormat="1">
      <c r="A325" s="84">
        <v>323</v>
      </c>
      <c r="B325" s="83" t="s">
        <v>51</v>
      </c>
      <c r="C325" s="79" t="s">
        <v>52</v>
      </c>
      <c r="D325" s="84" t="s">
        <v>816</v>
      </c>
      <c r="E325" s="85" t="s">
        <v>154</v>
      </c>
      <c r="F325" s="85">
        <v>2011</v>
      </c>
      <c r="G325" s="86">
        <v>3.0763888888888886E-2</v>
      </c>
      <c r="H325" s="87">
        <v>2.8859182822597454E-3</v>
      </c>
      <c r="J325" s="93">
        <f t="shared" si="4"/>
        <v>1</v>
      </c>
    </row>
    <row r="326" spans="1:10" s="78" customFormat="1">
      <c r="A326" s="84">
        <v>324</v>
      </c>
      <c r="B326" s="83" t="s">
        <v>620</v>
      </c>
      <c r="C326" s="79" t="s">
        <v>241</v>
      </c>
      <c r="D326" s="84" t="s">
        <v>816</v>
      </c>
      <c r="E326" s="85" t="s">
        <v>274</v>
      </c>
      <c r="F326" s="85">
        <v>2003</v>
      </c>
      <c r="G326" s="86">
        <v>3.078703703703704E-2</v>
      </c>
      <c r="H326" s="87">
        <v>2.8867357746870177E-3</v>
      </c>
      <c r="J326" s="93">
        <f t="shared" si="4"/>
        <v>1</v>
      </c>
    </row>
    <row r="327" spans="1:10" s="78" customFormat="1">
      <c r="A327" s="84">
        <v>325</v>
      </c>
      <c r="B327" s="83" t="s">
        <v>1230</v>
      </c>
      <c r="C327" s="79" t="s">
        <v>1231</v>
      </c>
      <c r="D327" s="84" t="s">
        <v>816</v>
      </c>
      <c r="E327" s="85" t="s">
        <v>141</v>
      </c>
      <c r="F327" s="85">
        <v>2008</v>
      </c>
      <c r="G327" s="86">
        <v>3.079861111111111E-2</v>
      </c>
      <c r="H327" s="87">
        <v>2.8891755263706484E-3</v>
      </c>
      <c r="J327" s="93">
        <f t="shared" ref="J327:J390" si="5">IF(B327=0,"",COUNTIF(B$3:B$9802,B327))</f>
        <v>1</v>
      </c>
    </row>
    <row r="328" spans="1:10" s="78" customFormat="1">
      <c r="A328" s="84">
        <v>326</v>
      </c>
      <c r="B328" s="83" t="s">
        <v>295</v>
      </c>
      <c r="C328" s="79" t="s">
        <v>485</v>
      </c>
      <c r="D328" s="84" t="s">
        <v>816</v>
      </c>
      <c r="E328" s="85" t="s">
        <v>154</v>
      </c>
      <c r="F328" s="85" t="s">
        <v>142</v>
      </c>
      <c r="G328" s="86">
        <v>3.079861111111111E-2</v>
      </c>
      <c r="H328" s="87">
        <v>2.8878210137000576E-3</v>
      </c>
      <c r="J328" s="93">
        <f t="shared" si="5"/>
        <v>1</v>
      </c>
    </row>
    <row r="329" spans="1:10" s="78" customFormat="1">
      <c r="A329" s="84">
        <v>327</v>
      </c>
      <c r="B329" s="83" t="s">
        <v>1596</v>
      </c>
      <c r="C329" s="79" t="s">
        <v>289</v>
      </c>
      <c r="D329" s="84" t="s">
        <v>816</v>
      </c>
      <c r="E329" s="85" t="s">
        <v>1296</v>
      </c>
      <c r="F329" s="85">
        <v>2012</v>
      </c>
      <c r="G329" s="86">
        <v>3.0810185185185187E-2</v>
      </c>
      <c r="H329" s="87">
        <v>2.8902612744076159E-3</v>
      </c>
      <c r="J329" s="93">
        <f t="shared" si="5"/>
        <v>1</v>
      </c>
    </row>
    <row r="330" spans="1:10" s="78" customFormat="1">
      <c r="A330" s="84">
        <v>328</v>
      </c>
      <c r="B330" s="83" t="s">
        <v>296</v>
      </c>
      <c r="C330" s="79" t="s">
        <v>297</v>
      </c>
      <c r="D330" s="84" t="s">
        <v>816</v>
      </c>
      <c r="E330" s="85" t="s">
        <v>242</v>
      </c>
      <c r="F330" s="85" t="s">
        <v>471</v>
      </c>
      <c r="G330" s="86">
        <v>3.0833333333333334E-2</v>
      </c>
      <c r="H330" s="87">
        <v>2.8910767307391782E-3</v>
      </c>
      <c r="J330" s="93">
        <f t="shared" si="5"/>
        <v>1</v>
      </c>
    </row>
    <row r="331" spans="1:10" s="78" customFormat="1">
      <c r="A331" s="84">
        <v>329</v>
      </c>
      <c r="B331" s="83" t="s">
        <v>1033</v>
      </c>
      <c r="C331" s="79" t="s">
        <v>996</v>
      </c>
      <c r="D331" s="84" t="s">
        <v>816</v>
      </c>
      <c r="E331" s="85" t="s">
        <v>164</v>
      </c>
      <c r="F331" s="85">
        <v>2008</v>
      </c>
      <c r="G331" s="86">
        <v>3.0844907407407404E-2</v>
      </c>
      <c r="H331" s="87">
        <v>2.8935185185185184E-3</v>
      </c>
      <c r="J331" s="93">
        <f t="shared" si="5"/>
        <v>1</v>
      </c>
    </row>
    <row r="332" spans="1:10" s="78" customFormat="1">
      <c r="A332" s="84">
        <v>330</v>
      </c>
      <c r="B332" s="83" t="s">
        <v>614</v>
      </c>
      <c r="C332" s="79" t="s">
        <v>337</v>
      </c>
      <c r="D332" s="84" t="s">
        <v>816</v>
      </c>
      <c r="E332" s="85" t="s">
        <v>242</v>
      </c>
      <c r="F332" s="85">
        <v>2001</v>
      </c>
      <c r="G332" s="86">
        <v>3.0844907407407408E-2</v>
      </c>
      <c r="H332" s="87">
        <v>2.8921619697522185E-3</v>
      </c>
      <c r="J332" s="93">
        <f t="shared" si="5"/>
        <v>1</v>
      </c>
    </row>
    <row r="333" spans="1:10" s="78" customFormat="1">
      <c r="A333" s="84">
        <v>331</v>
      </c>
      <c r="B333" s="83" t="s">
        <v>1597</v>
      </c>
      <c r="C333" s="79" t="s">
        <v>1555</v>
      </c>
      <c r="D333" s="84" t="s">
        <v>816</v>
      </c>
      <c r="E333" s="85" t="s">
        <v>92</v>
      </c>
      <c r="F333" s="85">
        <v>2013</v>
      </c>
      <c r="G333" s="86">
        <v>3.0856481481481481E-2</v>
      </c>
      <c r="H333" s="87">
        <v>2.8946042665554859E-3</v>
      </c>
      <c r="J333" s="93">
        <f t="shared" si="5"/>
        <v>1</v>
      </c>
    </row>
    <row r="334" spans="1:10" s="78" customFormat="1">
      <c r="A334" s="84">
        <v>332</v>
      </c>
      <c r="B334" s="83" t="s">
        <v>1232</v>
      </c>
      <c r="C334" s="79" t="s">
        <v>1233</v>
      </c>
      <c r="D334" s="84" t="s">
        <v>813</v>
      </c>
      <c r="E334" s="85" t="s">
        <v>636</v>
      </c>
      <c r="F334" s="85">
        <v>2008</v>
      </c>
      <c r="G334" s="86">
        <v>3.0868055555555555E-2</v>
      </c>
      <c r="H334" s="87">
        <v>2.8956900145924534E-3</v>
      </c>
      <c r="J334" s="93">
        <f t="shared" si="5"/>
        <v>1</v>
      </c>
    </row>
    <row r="335" spans="1:10" s="78" customFormat="1">
      <c r="A335" s="84">
        <v>333</v>
      </c>
      <c r="B335" s="83" t="s">
        <v>1966</v>
      </c>
      <c r="C335" s="79" t="s">
        <v>160</v>
      </c>
      <c r="D335" s="84" t="s">
        <v>816</v>
      </c>
      <c r="E335" s="85" t="s">
        <v>497</v>
      </c>
      <c r="F335" s="85">
        <v>2014</v>
      </c>
      <c r="G335" s="86">
        <v>3.0879629629629632E-2</v>
      </c>
      <c r="H335" s="87">
        <v>2.8967757626294213E-3</v>
      </c>
      <c r="J335" s="93">
        <f t="shared" si="5"/>
        <v>1</v>
      </c>
    </row>
    <row r="336" spans="1:10" s="78" customFormat="1">
      <c r="A336" s="84">
        <v>334</v>
      </c>
      <c r="B336" s="83" t="s">
        <v>1734</v>
      </c>
      <c r="C336" s="79" t="s">
        <v>1735</v>
      </c>
      <c r="D336" s="84" t="s">
        <v>816</v>
      </c>
      <c r="E336" s="85" t="s">
        <v>499</v>
      </c>
      <c r="F336" s="85">
        <v>2013</v>
      </c>
      <c r="G336" s="86">
        <v>3.0891203703703702E-2</v>
      </c>
      <c r="H336" s="87">
        <v>2.8978615106663884E-3</v>
      </c>
      <c r="J336" s="93">
        <f t="shared" si="5"/>
        <v>1</v>
      </c>
    </row>
    <row r="337" spans="1:10" s="78" customFormat="1">
      <c r="A337" s="84">
        <v>335</v>
      </c>
      <c r="B337" s="83" t="s">
        <v>345</v>
      </c>
      <c r="C337" s="79" t="s">
        <v>241</v>
      </c>
      <c r="D337" s="84" t="s">
        <v>816</v>
      </c>
      <c r="E337" s="85" t="s">
        <v>287</v>
      </c>
      <c r="F337" s="85">
        <v>2001</v>
      </c>
      <c r="G337" s="86">
        <v>3.0891203703703705E-2</v>
      </c>
      <c r="H337" s="87">
        <v>2.8965029258043794E-3</v>
      </c>
      <c r="J337" s="93">
        <f t="shared" si="5"/>
        <v>1</v>
      </c>
    </row>
    <row r="338" spans="1:10" s="78" customFormat="1">
      <c r="A338" s="84">
        <v>336</v>
      </c>
      <c r="B338" s="83" t="s">
        <v>687</v>
      </c>
      <c r="C338" s="79" t="s">
        <v>688</v>
      </c>
      <c r="D338" s="84" t="s">
        <v>816</v>
      </c>
      <c r="E338" s="85" t="s">
        <v>387</v>
      </c>
      <c r="F338" s="85" t="s">
        <v>730</v>
      </c>
      <c r="G338" s="86">
        <v>3.0925925925925926E-2</v>
      </c>
      <c r="H338" s="87">
        <v>2.8997586428434999E-3</v>
      </c>
      <c r="J338" s="93">
        <f t="shared" si="5"/>
        <v>1</v>
      </c>
    </row>
    <row r="339" spans="1:10" s="78" customFormat="1">
      <c r="A339" s="84">
        <v>337</v>
      </c>
      <c r="B339" s="83" t="s">
        <v>1736</v>
      </c>
      <c r="C339" s="79" t="s">
        <v>1737</v>
      </c>
      <c r="D339" s="84" t="s">
        <v>816</v>
      </c>
      <c r="E339" s="85" t="s">
        <v>134</v>
      </c>
      <c r="F339" s="85">
        <v>2013</v>
      </c>
      <c r="G339" s="86">
        <v>3.0925925925925926E-2</v>
      </c>
      <c r="H339" s="87">
        <v>2.9011187547772913E-3</v>
      </c>
      <c r="J339" s="93">
        <f t="shared" si="5"/>
        <v>1</v>
      </c>
    </row>
    <row r="340" spans="1:10" s="78" customFormat="1">
      <c r="A340" s="84">
        <v>338</v>
      </c>
      <c r="B340" s="83" t="s">
        <v>1445</v>
      </c>
      <c r="C340" s="79" t="s">
        <v>237</v>
      </c>
      <c r="D340" s="84" t="s">
        <v>816</v>
      </c>
      <c r="E340" s="85" t="s">
        <v>636</v>
      </c>
      <c r="F340" s="85">
        <v>2011</v>
      </c>
      <c r="G340" s="86">
        <v>3.0925925925925926E-2</v>
      </c>
      <c r="H340" s="87">
        <v>2.9011187547772913E-3</v>
      </c>
      <c r="J340" s="93">
        <f t="shared" si="5"/>
        <v>1</v>
      </c>
    </row>
    <row r="341" spans="1:10" s="78" customFormat="1">
      <c r="A341" s="84">
        <v>339</v>
      </c>
      <c r="B341" s="83" t="s">
        <v>331</v>
      </c>
      <c r="C341" s="79" t="s">
        <v>835</v>
      </c>
      <c r="D341" s="84" t="s">
        <v>813</v>
      </c>
      <c r="E341" s="85" t="s">
        <v>332</v>
      </c>
      <c r="F341" s="85" t="s">
        <v>571</v>
      </c>
      <c r="G341" s="86">
        <v>3.0925925925926023E-2</v>
      </c>
      <c r="H341" s="87">
        <v>2.899758642843509E-3</v>
      </c>
      <c r="J341" s="93">
        <f t="shared" si="5"/>
        <v>1</v>
      </c>
    </row>
    <row r="342" spans="1:10" s="78" customFormat="1">
      <c r="A342" s="84">
        <v>340</v>
      </c>
      <c r="B342" s="83" t="s">
        <v>971</v>
      </c>
      <c r="C342" s="79" t="s">
        <v>972</v>
      </c>
      <c r="D342" s="84" t="s">
        <v>816</v>
      </c>
      <c r="E342" s="85" t="s">
        <v>274</v>
      </c>
      <c r="F342" s="85" t="s">
        <v>1080</v>
      </c>
      <c r="G342" s="86">
        <v>3.0949074074074077E-2</v>
      </c>
      <c r="H342" s="87">
        <v>2.9046526582894487E-3</v>
      </c>
      <c r="J342" s="93">
        <f t="shared" si="5"/>
        <v>1</v>
      </c>
    </row>
    <row r="343" spans="1:10" s="78" customFormat="1">
      <c r="A343" s="84">
        <v>341</v>
      </c>
      <c r="B343" s="83" t="s">
        <v>1625</v>
      </c>
      <c r="C343" s="79" t="s">
        <v>1421</v>
      </c>
      <c r="D343" s="84" t="s">
        <v>816</v>
      </c>
      <c r="E343" s="85" t="s">
        <v>154</v>
      </c>
      <c r="F343" s="85">
        <v>2014</v>
      </c>
      <c r="G343" s="86">
        <v>3.0949074074074077E-2</v>
      </c>
      <c r="H343" s="87">
        <v>2.9032902508512267E-3</v>
      </c>
      <c r="J343" s="93">
        <f t="shared" si="5"/>
        <v>1</v>
      </c>
    </row>
    <row r="344" spans="1:10" s="78" customFormat="1">
      <c r="A344" s="84">
        <v>342</v>
      </c>
      <c r="B344" s="83" t="s">
        <v>306</v>
      </c>
      <c r="C344" s="79" t="s">
        <v>241</v>
      </c>
      <c r="D344" s="84" t="s">
        <v>816</v>
      </c>
      <c r="E344" s="85" t="s">
        <v>287</v>
      </c>
      <c r="F344" s="85" t="s">
        <v>571</v>
      </c>
      <c r="G344" s="86">
        <v>3.1018518518518445E-2</v>
      </c>
      <c r="H344" s="87">
        <v>2.9084405549478151E-3</v>
      </c>
      <c r="J344" s="93">
        <f t="shared" si="5"/>
        <v>1</v>
      </c>
    </row>
    <row r="345" spans="1:10" s="78" customFormat="1">
      <c r="A345" s="84">
        <v>343</v>
      </c>
      <c r="B345" s="83" t="s">
        <v>1661</v>
      </c>
      <c r="C345" s="79" t="s">
        <v>1421</v>
      </c>
      <c r="D345" s="84" t="s">
        <v>816</v>
      </c>
      <c r="E345" s="85" t="s">
        <v>700</v>
      </c>
      <c r="F345" s="85">
        <v>2014</v>
      </c>
      <c r="G345" s="86">
        <v>3.1041666666666665E-2</v>
      </c>
      <c r="H345" s="87">
        <v>2.9119762351469667E-3</v>
      </c>
      <c r="J345" s="93">
        <f t="shared" si="5"/>
        <v>1</v>
      </c>
    </row>
    <row r="346" spans="1:10" s="78" customFormat="1">
      <c r="A346" s="84">
        <v>344</v>
      </c>
      <c r="B346" s="83" t="s">
        <v>26</v>
      </c>
      <c r="C346" s="79" t="s">
        <v>475</v>
      </c>
      <c r="D346" s="84" t="s">
        <v>816</v>
      </c>
      <c r="E346" s="85" t="s">
        <v>351</v>
      </c>
      <c r="F346" s="85">
        <v>2010</v>
      </c>
      <c r="G346" s="86">
        <v>3.106122685185185E-2</v>
      </c>
      <c r="H346" s="87">
        <v>2.9138111493294417E-3</v>
      </c>
      <c r="J346" s="93">
        <f t="shared" si="5"/>
        <v>1</v>
      </c>
    </row>
    <row r="347" spans="1:10" s="78" customFormat="1">
      <c r="A347" s="84">
        <v>345</v>
      </c>
      <c r="B347" s="83" t="s">
        <v>1498</v>
      </c>
      <c r="C347" s="79" t="s">
        <v>133</v>
      </c>
      <c r="D347" s="84" t="s">
        <v>816</v>
      </c>
      <c r="E347" s="85" t="s">
        <v>203</v>
      </c>
      <c r="F347" s="85" t="s">
        <v>471</v>
      </c>
      <c r="G347" s="86">
        <v>3.1064814814814812E-2</v>
      </c>
      <c r="H347" s="87">
        <v>2.9127815109999825E-3</v>
      </c>
      <c r="J347" s="93">
        <f t="shared" si="5"/>
        <v>1</v>
      </c>
    </row>
    <row r="348" spans="1:10" s="78" customFormat="1">
      <c r="A348" s="84">
        <v>346</v>
      </c>
      <c r="B348" s="83" t="s">
        <v>1239</v>
      </c>
      <c r="C348" s="79" t="s">
        <v>138</v>
      </c>
      <c r="D348" s="84" t="s">
        <v>816</v>
      </c>
      <c r="E348" s="85" t="s">
        <v>134</v>
      </c>
      <c r="F348" s="85">
        <v>2013</v>
      </c>
      <c r="G348" s="86">
        <v>3.1064814814814812E-2</v>
      </c>
      <c r="H348" s="87">
        <v>2.9141477312209017E-3</v>
      </c>
      <c r="J348" s="93">
        <f t="shared" si="5"/>
        <v>1</v>
      </c>
    </row>
    <row r="349" spans="1:10" s="78" customFormat="1">
      <c r="A349" s="84">
        <v>347</v>
      </c>
      <c r="B349" s="83" t="s">
        <v>27</v>
      </c>
      <c r="C349" s="79" t="s">
        <v>28</v>
      </c>
      <c r="D349" s="84" t="s">
        <v>813</v>
      </c>
      <c r="E349" s="85" t="s">
        <v>169</v>
      </c>
      <c r="F349" s="85">
        <v>2010</v>
      </c>
      <c r="G349" s="86">
        <v>3.1083680555555555E-2</v>
      </c>
      <c r="H349" s="87">
        <v>2.9159175005211589E-3</v>
      </c>
      <c r="J349" s="93">
        <f t="shared" si="5"/>
        <v>1</v>
      </c>
    </row>
    <row r="350" spans="1:10" s="78" customFormat="1">
      <c r="A350" s="84">
        <v>348</v>
      </c>
      <c r="B350" s="83" t="s">
        <v>689</v>
      </c>
      <c r="C350" s="79" t="s">
        <v>836</v>
      </c>
      <c r="D350" s="84" t="s">
        <v>813</v>
      </c>
      <c r="E350" s="85" t="s">
        <v>462</v>
      </c>
      <c r="F350" s="85" t="s">
        <v>730</v>
      </c>
      <c r="G350" s="86">
        <v>3.108796296296296E-2</v>
      </c>
      <c r="H350" s="87">
        <v>2.9149519890260631E-3</v>
      </c>
      <c r="J350" s="93">
        <f t="shared" si="5"/>
        <v>1</v>
      </c>
    </row>
    <row r="351" spans="1:10" s="78" customFormat="1">
      <c r="A351" s="84">
        <v>349</v>
      </c>
      <c r="B351" s="83" t="s">
        <v>1766</v>
      </c>
      <c r="C351" s="79" t="s">
        <v>1767</v>
      </c>
      <c r="D351" s="84" t="s">
        <v>816</v>
      </c>
      <c r="E351" s="85" t="s">
        <v>158</v>
      </c>
      <c r="F351" s="85">
        <v>2014</v>
      </c>
      <c r="G351" s="86">
        <v>3.1111111111111107E-2</v>
      </c>
      <c r="H351" s="87">
        <v>2.9184907233687717E-3</v>
      </c>
      <c r="J351" s="93">
        <f t="shared" si="5"/>
        <v>1</v>
      </c>
    </row>
    <row r="352" spans="1:10" s="78" customFormat="1">
      <c r="A352" s="84">
        <v>350</v>
      </c>
      <c r="B352" s="83" t="s">
        <v>1738</v>
      </c>
      <c r="C352" s="79" t="s">
        <v>1739</v>
      </c>
      <c r="D352" s="84" t="s">
        <v>816</v>
      </c>
      <c r="E352" s="85" t="s">
        <v>254</v>
      </c>
      <c r="F352" s="85">
        <v>2013</v>
      </c>
      <c r="G352" s="86">
        <v>3.1122685185185187E-2</v>
      </c>
      <c r="H352" s="87">
        <v>2.9195764714057396E-3</v>
      </c>
      <c r="J352" s="93">
        <f t="shared" si="5"/>
        <v>1</v>
      </c>
    </row>
    <row r="353" spans="1:10" s="78" customFormat="1">
      <c r="A353" s="84">
        <v>351</v>
      </c>
      <c r="B353" s="83" t="s">
        <v>300</v>
      </c>
      <c r="C353" s="79" t="s">
        <v>820</v>
      </c>
      <c r="D353" s="84" t="s">
        <v>813</v>
      </c>
      <c r="E353" s="85" t="s">
        <v>203</v>
      </c>
      <c r="F353" s="85" t="s">
        <v>136</v>
      </c>
      <c r="G353" s="86">
        <v>3.1134259259259261E-2</v>
      </c>
      <c r="H353" s="87">
        <v>2.9192929450782244E-3</v>
      </c>
      <c r="J353" s="93">
        <f t="shared" si="5"/>
        <v>1</v>
      </c>
    </row>
    <row r="354" spans="1:10" s="78" customFormat="1">
      <c r="A354" s="84">
        <v>352</v>
      </c>
      <c r="B354" s="83" t="s">
        <v>1740</v>
      </c>
      <c r="C354" s="79" t="s">
        <v>160</v>
      </c>
      <c r="D354" s="84" t="s">
        <v>816</v>
      </c>
      <c r="E354" s="85" t="s">
        <v>387</v>
      </c>
      <c r="F354" s="85">
        <v>2013</v>
      </c>
      <c r="G354" s="86">
        <v>3.1157407407407408E-2</v>
      </c>
      <c r="H354" s="87">
        <v>2.9228337155166421E-3</v>
      </c>
      <c r="J354" s="93">
        <f t="shared" si="5"/>
        <v>1</v>
      </c>
    </row>
    <row r="355" spans="1:10" s="78" customFormat="1">
      <c r="A355" s="84">
        <v>353</v>
      </c>
      <c r="B355" s="83" t="s">
        <v>1116</v>
      </c>
      <c r="C355" s="79" t="s">
        <v>1035</v>
      </c>
      <c r="D355" s="84" t="s">
        <v>816</v>
      </c>
      <c r="E355" s="85" t="s">
        <v>274</v>
      </c>
      <c r="F355" s="85">
        <v>2007</v>
      </c>
      <c r="G355" s="86">
        <v>3.1180555555555555E-2</v>
      </c>
      <c r="H355" s="87">
        <v>2.9263778090619949E-3</v>
      </c>
      <c r="J355" s="93">
        <f t="shared" si="5"/>
        <v>1</v>
      </c>
    </row>
    <row r="356" spans="1:10" s="78" customFormat="1">
      <c r="A356" s="84">
        <v>354</v>
      </c>
      <c r="B356" s="83" t="s">
        <v>360</v>
      </c>
      <c r="C356" s="79" t="s">
        <v>361</v>
      </c>
      <c r="D356" s="84" t="s">
        <v>816</v>
      </c>
      <c r="E356" s="85" t="s">
        <v>203</v>
      </c>
      <c r="F356" s="85">
        <v>2001</v>
      </c>
      <c r="G356" s="86">
        <v>3.1180555555555559E-2</v>
      </c>
      <c r="H356" s="87">
        <v>2.9236339011303853E-3</v>
      </c>
      <c r="J356" s="93">
        <f t="shared" si="5"/>
        <v>1</v>
      </c>
    </row>
    <row r="357" spans="1:10" s="78" customFormat="1">
      <c r="A357" s="84">
        <v>355</v>
      </c>
      <c r="B357" s="83" t="s">
        <v>1151</v>
      </c>
      <c r="C357" s="79" t="s">
        <v>237</v>
      </c>
      <c r="D357" s="84" t="s">
        <v>816</v>
      </c>
      <c r="E357" s="85" t="s">
        <v>351</v>
      </c>
      <c r="F357" s="85">
        <v>2011</v>
      </c>
      <c r="G357" s="86">
        <v>3.1192129629629629E-2</v>
      </c>
      <c r="H357" s="87">
        <v>2.9260909596275451E-3</v>
      </c>
      <c r="J357" s="93">
        <f t="shared" si="5"/>
        <v>1</v>
      </c>
    </row>
    <row r="358" spans="1:10" s="78" customFormat="1">
      <c r="A358" s="84">
        <v>356</v>
      </c>
      <c r="B358" s="83" t="s">
        <v>758</v>
      </c>
      <c r="C358" s="79" t="s">
        <v>837</v>
      </c>
      <c r="D358" s="84" t="s">
        <v>813</v>
      </c>
      <c r="E358" s="85" t="s">
        <v>147</v>
      </c>
      <c r="F358" s="85">
        <v>2003</v>
      </c>
      <c r="G358" s="86">
        <v>3.1192129629629629E-2</v>
      </c>
      <c r="H358" s="87">
        <v>2.9247191401434252E-3</v>
      </c>
      <c r="J358" s="93">
        <f t="shared" si="5"/>
        <v>1</v>
      </c>
    </row>
    <row r="359" spans="1:10" s="78" customFormat="1">
      <c r="A359" s="84">
        <v>357</v>
      </c>
      <c r="B359" s="83" t="s">
        <v>301</v>
      </c>
      <c r="C359" s="79" t="s">
        <v>191</v>
      </c>
      <c r="D359" s="84" t="s">
        <v>816</v>
      </c>
      <c r="E359" s="85" t="s">
        <v>284</v>
      </c>
      <c r="F359" s="85" t="s">
        <v>471</v>
      </c>
      <c r="G359" s="86">
        <v>3.1203703703703702E-2</v>
      </c>
      <c r="H359" s="87">
        <v>2.9258043791564655E-3</v>
      </c>
      <c r="J359" s="93">
        <f t="shared" si="5"/>
        <v>1</v>
      </c>
    </row>
    <row r="360" spans="1:10" s="78" customFormat="1">
      <c r="A360" s="84">
        <v>358</v>
      </c>
      <c r="B360" s="83" t="s">
        <v>552</v>
      </c>
      <c r="C360" s="79" t="s">
        <v>1117</v>
      </c>
      <c r="D360" s="84" t="s">
        <v>816</v>
      </c>
      <c r="E360" s="85" t="s">
        <v>145</v>
      </c>
      <c r="F360" s="85">
        <v>2007</v>
      </c>
      <c r="G360" s="86">
        <v>3.1215277777777783E-2</v>
      </c>
      <c r="H360" s="87">
        <v>2.9296365816778775E-3</v>
      </c>
      <c r="J360" s="93">
        <f t="shared" si="5"/>
        <v>1</v>
      </c>
    </row>
    <row r="361" spans="1:10" s="78" customFormat="1">
      <c r="A361" s="84">
        <v>359</v>
      </c>
      <c r="B361" s="83" t="s">
        <v>1030</v>
      </c>
      <c r="C361" s="79" t="s">
        <v>1031</v>
      </c>
      <c r="D361" s="84" t="s">
        <v>816</v>
      </c>
      <c r="E361" s="85" t="s">
        <v>141</v>
      </c>
      <c r="F361" s="85" t="s">
        <v>1080</v>
      </c>
      <c r="G361" s="86">
        <v>3.1226851851851853E-2</v>
      </c>
      <c r="H361" s="87">
        <v>2.9307228392165046E-3</v>
      </c>
      <c r="J361" s="93">
        <f t="shared" si="5"/>
        <v>1</v>
      </c>
    </row>
    <row r="362" spans="1:10" s="78" customFormat="1">
      <c r="A362" s="84">
        <v>360</v>
      </c>
      <c r="B362" s="83" t="s">
        <v>1246</v>
      </c>
      <c r="C362" s="79" t="s">
        <v>29</v>
      </c>
      <c r="D362" s="84" t="s">
        <v>816</v>
      </c>
      <c r="E362" s="85" t="s">
        <v>351</v>
      </c>
      <c r="F362" s="85">
        <v>2010</v>
      </c>
      <c r="G362" s="86">
        <v>3.1243287037037038E-2</v>
      </c>
      <c r="H362" s="87">
        <v>2.9308899659509415E-3</v>
      </c>
      <c r="J362" s="93">
        <f t="shared" si="5"/>
        <v>1</v>
      </c>
    </row>
    <row r="363" spans="1:10" s="78" customFormat="1">
      <c r="A363" s="84">
        <v>361</v>
      </c>
      <c r="B363" s="83" t="s">
        <v>30</v>
      </c>
      <c r="C363" s="79" t="s">
        <v>31</v>
      </c>
      <c r="D363" s="84" t="s">
        <v>816</v>
      </c>
      <c r="E363" s="85" t="s">
        <v>1296</v>
      </c>
      <c r="F363" s="85">
        <v>2010</v>
      </c>
      <c r="G363" s="86">
        <v>3.1249537037037037E-2</v>
      </c>
      <c r="H363" s="87">
        <v>2.931476269890904E-3</v>
      </c>
      <c r="J363" s="93">
        <f t="shared" si="5"/>
        <v>1</v>
      </c>
    </row>
    <row r="364" spans="1:10" s="78" customFormat="1">
      <c r="A364" s="84">
        <v>362</v>
      </c>
      <c r="B364" s="83" t="s">
        <v>302</v>
      </c>
      <c r="C364" s="79" t="s">
        <v>498</v>
      </c>
      <c r="D364" s="84" t="s">
        <v>816</v>
      </c>
      <c r="E364" s="85" t="s">
        <v>287</v>
      </c>
      <c r="F364" s="85" t="s">
        <v>142</v>
      </c>
      <c r="G364" s="86">
        <v>3.1261574074074074E-2</v>
      </c>
      <c r="H364" s="87">
        <v>2.9312305742216667E-3</v>
      </c>
      <c r="J364" s="93">
        <f t="shared" si="5"/>
        <v>1</v>
      </c>
    </row>
    <row r="365" spans="1:10" s="78" customFormat="1">
      <c r="A365" s="84">
        <v>363</v>
      </c>
      <c r="B365" s="83" t="s">
        <v>303</v>
      </c>
      <c r="C365" s="79" t="s">
        <v>304</v>
      </c>
      <c r="D365" s="84" t="s">
        <v>816</v>
      </c>
      <c r="E365" s="85" t="s">
        <v>305</v>
      </c>
      <c r="F365" s="85" t="s">
        <v>471</v>
      </c>
      <c r="G365" s="86">
        <v>3.1273148148148147E-2</v>
      </c>
      <c r="H365" s="87">
        <v>2.932315813234707E-3</v>
      </c>
      <c r="J365" s="93">
        <f t="shared" si="5"/>
        <v>1</v>
      </c>
    </row>
    <row r="366" spans="1:10" s="78" customFormat="1">
      <c r="A366" s="84">
        <v>364</v>
      </c>
      <c r="B366" s="83" t="s">
        <v>1967</v>
      </c>
      <c r="C366" s="79" t="s">
        <v>1968</v>
      </c>
      <c r="D366" s="84" t="s">
        <v>816</v>
      </c>
      <c r="E366" s="85" t="s">
        <v>254</v>
      </c>
      <c r="F366" s="85">
        <v>2014</v>
      </c>
      <c r="G366" s="86">
        <v>3.1273148148148147E-2</v>
      </c>
      <c r="H366" s="87">
        <v>2.9336911958863176E-3</v>
      </c>
      <c r="J366" s="93">
        <f t="shared" si="5"/>
        <v>1</v>
      </c>
    </row>
    <row r="367" spans="1:10" s="78" customFormat="1">
      <c r="A367" s="84">
        <v>365</v>
      </c>
      <c r="B367" s="83" t="s">
        <v>55</v>
      </c>
      <c r="C367" s="79" t="s">
        <v>56</v>
      </c>
      <c r="D367" s="84" t="s">
        <v>816</v>
      </c>
      <c r="E367" s="85" t="s">
        <v>164</v>
      </c>
      <c r="F367" s="85">
        <v>2011</v>
      </c>
      <c r="G367" s="86">
        <v>3.1284722222222221E-2</v>
      </c>
      <c r="H367" s="87">
        <v>2.9347769439232851E-3</v>
      </c>
      <c r="J367" s="93">
        <f t="shared" si="5"/>
        <v>1</v>
      </c>
    </row>
    <row r="368" spans="1:10" s="78" customFormat="1">
      <c r="A368" s="84">
        <v>366</v>
      </c>
      <c r="B368" s="83" t="s">
        <v>70</v>
      </c>
      <c r="C368" s="79" t="s">
        <v>515</v>
      </c>
      <c r="D368" s="84" t="s">
        <v>816</v>
      </c>
      <c r="E368" s="85" t="s">
        <v>1296</v>
      </c>
      <c r="F368" s="85">
        <v>2013</v>
      </c>
      <c r="G368" s="86">
        <v>3.1296296296296301E-2</v>
      </c>
      <c r="H368" s="87">
        <v>2.9358626919602534E-3</v>
      </c>
      <c r="J368" s="93">
        <f t="shared" si="5"/>
        <v>1</v>
      </c>
    </row>
    <row r="369" spans="1:10" s="78" customFormat="1">
      <c r="A369" s="84">
        <v>367</v>
      </c>
      <c r="B369" s="83" t="s">
        <v>1118</v>
      </c>
      <c r="C369" s="79" t="s">
        <v>1119</v>
      </c>
      <c r="D369" s="84" t="s">
        <v>816</v>
      </c>
      <c r="E369" s="85" t="s">
        <v>134</v>
      </c>
      <c r="F369" s="85">
        <v>2007</v>
      </c>
      <c r="G369" s="86">
        <v>3.1307870370370368E-2</v>
      </c>
      <c r="H369" s="87">
        <v>2.9383266419868953E-3</v>
      </c>
      <c r="J369" s="93">
        <f t="shared" si="5"/>
        <v>1</v>
      </c>
    </row>
    <row r="370" spans="1:10" s="78" customFormat="1">
      <c r="A370" s="84">
        <v>368</v>
      </c>
      <c r="B370" s="83" t="s">
        <v>33</v>
      </c>
      <c r="C370" s="79" t="s">
        <v>202</v>
      </c>
      <c r="D370" s="84" t="s">
        <v>816</v>
      </c>
      <c r="E370" s="85" t="s">
        <v>149</v>
      </c>
      <c r="F370" s="85">
        <v>2010</v>
      </c>
      <c r="G370" s="86">
        <v>3.1311458333333334E-2</v>
      </c>
      <c r="H370" s="87">
        <v>2.9372850218886805E-3</v>
      </c>
      <c r="J370" s="93">
        <f t="shared" si="5"/>
        <v>1</v>
      </c>
    </row>
    <row r="371" spans="1:10" s="78" customFormat="1">
      <c r="A371" s="84">
        <v>369</v>
      </c>
      <c r="B371" s="83" t="s">
        <v>1446</v>
      </c>
      <c r="C371" s="79" t="s">
        <v>994</v>
      </c>
      <c r="D371" s="84" t="s">
        <v>816</v>
      </c>
      <c r="E371" s="85" t="s">
        <v>1210</v>
      </c>
      <c r="F371" s="85">
        <v>2011</v>
      </c>
      <c r="G371" s="86">
        <v>3.1319444444444448E-2</v>
      </c>
      <c r="H371" s="87">
        <v>2.9380341880341884E-3</v>
      </c>
      <c r="J371" s="93">
        <f t="shared" si="5"/>
        <v>1</v>
      </c>
    </row>
    <row r="372" spans="1:10" s="78" customFormat="1">
      <c r="A372" s="84">
        <v>370</v>
      </c>
      <c r="B372" s="83" t="s">
        <v>540</v>
      </c>
      <c r="C372" s="79" t="s">
        <v>837</v>
      </c>
      <c r="D372" s="84" t="s">
        <v>813</v>
      </c>
      <c r="E372" s="85" t="s">
        <v>351</v>
      </c>
      <c r="F372" s="85" t="s">
        <v>571</v>
      </c>
      <c r="G372" s="86">
        <v>3.1319444444444455E-2</v>
      </c>
      <c r="H372" s="87">
        <v>2.9366567692868692E-3</v>
      </c>
      <c r="J372" s="93">
        <f t="shared" si="5"/>
        <v>1</v>
      </c>
    </row>
    <row r="373" spans="1:10" s="78" customFormat="1">
      <c r="A373" s="84">
        <v>371</v>
      </c>
      <c r="B373" s="83" t="s">
        <v>307</v>
      </c>
      <c r="C373" s="79" t="s">
        <v>308</v>
      </c>
      <c r="D373" s="84" t="s">
        <v>816</v>
      </c>
      <c r="E373" s="85" t="s">
        <v>309</v>
      </c>
      <c r="F373" s="85" t="s">
        <v>142</v>
      </c>
      <c r="G373" s="86">
        <v>3.1365740740740743E-2</v>
      </c>
      <c r="H373" s="87">
        <v>2.9409977253390292E-3</v>
      </c>
      <c r="J373" s="93">
        <f t="shared" si="5"/>
        <v>1</v>
      </c>
    </row>
    <row r="374" spans="1:10" s="78" customFormat="1">
      <c r="A374" s="84">
        <v>372</v>
      </c>
      <c r="B374" s="83" t="s">
        <v>1741</v>
      </c>
      <c r="C374" s="79" t="s">
        <v>1140</v>
      </c>
      <c r="D374" s="84" t="s">
        <v>816</v>
      </c>
      <c r="E374" s="85" t="s">
        <v>499</v>
      </c>
      <c r="F374" s="85">
        <v>2013</v>
      </c>
      <c r="G374" s="86">
        <v>3.1377314814814809E-2</v>
      </c>
      <c r="H374" s="87">
        <v>2.9434629282190251E-3</v>
      </c>
      <c r="J374" s="93">
        <f t="shared" si="5"/>
        <v>1</v>
      </c>
    </row>
    <row r="375" spans="1:10" s="78" customFormat="1">
      <c r="A375" s="84">
        <v>373</v>
      </c>
      <c r="B375" s="83" t="s">
        <v>1611</v>
      </c>
      <c r="C375" s="79" t="s">
        <v>1612</v>
      </c>
      <c r="D375" s="84" t="s">
        <v>816</v>
      </c>
      <c r="E375" s="85" t="s">
        <v>154</v>
      </c>
      <c r="F375" s="85">
        <v>2013</v>
      </c>
      <c r="G375" s="86">
        <v>3.138888888888889E-2</v>
      </c>
      <c r="H375" s="87">
        <v>2.9445486762559934E-3</v>
      </c>
      <c r="J375" s="93">
        <f t="shared" si="5"/>
        <v>1</v>
      </c>
    </row>
    <row r="376" spans="1:10" s="78" customFormat="1">
      <c r="A376" s="84">
        <v>374</v>
      </c>
      <c r="B376" s="83" t="s">
        <v>759</v>
      </c>
      <c r="C376" s="79" t="s">
        <v>760</v>
      </c>
      <c r="D376" s="84" t="s">
        <v>816</v>
      </c>
      <c r="E376" s="85" t="s">
        <v>284</v>
      </c>
      <c r="F376" s="85">
        <v>2003</v>
      </c>
      <c r="G376" s="86">
        <v>3.1412037037037037E-2</v>
      </c>
      <c r="H376" s="87">
        <v>2.94533868139119E-3</v>
      </c>
      <c r="J376" s="93">
        <f t="shared" si="5"/>
        <v>1</v>
      </c>
    </row>
    <row r="377" spans="1:10" s="78" customFormat="1">
      <c r="A377" s="84">
        <v>375</v>
      </c>
      <c r="B377" s="83" t="s">
        <v>1120</v>
      </c>
      <c r="C377" s="79" t="s">
        <v>237</v>
      </c>
      <c r="D377" s="84" t="s">
        <v>816</v>
      </c>
      <c r="E377" s="85" t="s">
        <v>945</v>
      </c>
      <c r="F377" s="85">
        <v>2007</v>
      </c>
      <c r="G377" s="86">
        <v>3.1435185185185184E-2</v>
      </c>
      <c r="H377" s="87">
        <v>2.9502754749117961E-3</v>
      </c>
      <c r="J377" s="93">
        <f t="shared" si="5"/>
        <v>1</v>
      </c>
    </row>
    <row r="378" spans="1:10" s="78" customFormat="1">
      <c r="A378" s="84">
        <v>376</v>
      </c>
      <c r="B378" s="83" t="s">
        <v>1969</v>
      </c>
      <c r="C378" s="79" t="s">
        <v>1970</v>
      </c>
      <c r="D378" s="84" t="s">
        <v>816</v>
      </c>
      <c r="E378" s="85" t="s">
        <v>284</v>
      </c>
      <c r="F378" s="85">
        <v>2014</v>
      </c>
      <c r="G378" s="86">
        <v>3.1458333333333331E-2</v>
      </c>
      <c r="H378" s="87">
        <v>2.9510631644777984E-3</v>
      </c>
      <c r="J378" s="93">
        <f t="shared" si="5"/>
        <v>1</v>
      </c>
    </row>
    <row r="379" spans="1:10" s="78" customFormat="1">
      <c r="A379" s="84">
        <v>377</v>
      </c>
      <c r="B379" s="83" t="s">
        <v>691</v>
      </c>
      <c r="C379" s="79" t="s">
        <v>692</v>
      </c>
      <c r="D379" s="84" t="s">
        <v>816</v>
      </c>
      <c r="E379" s="85" t="s">
        <v>309</v>
      </c>
      <c r="F379" s="85" t="s">
        <v>730</v>
      </c>
      <c r="G379" s="86">
        <v>3.1469907407407412E-2</v>
      </c>
      <c r="H379" s="87">
        <v>2.9507648764563912E-3</v>
      </c>
      <c r="J379" s="93">
        <f t="shared" si="5"/>
        <v>1</v>
      </c>
    </row>
    <row r="380" spans="1:10" s="78" customFormat="1">
      <c r="A380" s="84">
        <v>378</v>
      </c>
      <c r="B380" s="83" t="s">
        <v>1121</v>
      </c>
      <c r="C380" s="79" t="s">
        <v>289</v>
      </c>
      <c r="D380" s="84" t="s">
        <v>816</v>
      </c>
      <c r="E380" s="85" t="s">
        <v>636</v>
      </c>
      <c r="F380" s="85">
        <v>2007</v>
      </c>
      <c r="G380" s="86">
        <v>3.1481481481481485E-2</v>
      </c>
      <c r="H380" s="87">
        <v>2.9546205050663059E-3</v>
      </c>
      <c r="J380" s="93">
        <f t="shared" si="5"/>
        <v>1</v>
      </c>
    </row>
    <row r="381" spans="1:10" s="78" customFormat="1">
      <c r="A381" s="84">
        <v>379</v>
      </c>
      <c r="B381" s="83" t="s">
        <v>310</v>
      </c>
      <c r="C381" s="79" t="s">
        <v>133</v>
      </c>
      <c r="D381" s="84" t="s">
        <v>816</v>
      </c>
      <c r="E381" s="85" t="s">
        <v>173</v>
      </c>
      <c r="F381" s="85" t="s">
        <v>142</v>
      </c>
      <c r="G381" s="86">
        <v>3.1516203703703706E-2</v>
      </c>
      <c r="H381" s="87">
        <v>2.9551058325085521E-3</v>
      </c>
      <c r="J381" s="93">
        <f t="shared" si="5"/>
        <v>1</v>
      </c>
    </row>
    <row r="382" spans="1:10" s="78" customFormat="1">
      <c r="A382" s="84">
        <v>380</v>
      </c>
      <c r="B382" s="83" t="s">
        <v>1122</v>
      </c>
      <c r="C382" s="79" t="s">
        <v>1123</v>
      </c>
      <c r="D382" s="84" t="s">
        <v>816</v>
      </c>
      <c r="E382" s="85" t="s">
        <v>164</v>
      </c>
      <c r="F382" s="85">
        <v>2007</v>
      </c>
      <c r="G382" s="86">
        <v>3.1516203703703706E-2</v>
      </c>
      <c r="H382" s="87">
        <v>2.9578792776821876E-3</v>
      </c>
      <c r="J382" s="93">
        <f t="shared" si="5"/>
        <v>1</v>
      </c>
    </row>
    <row r="383" spans="1:10" s="78" customFormat="1">
      <c r="A383" s="84">
        <v>381</v>
      </c>
      <c r="B383" s="83" t="s">
        <v>1036</v>
      </c>
      <c r="C383" s="79" t="s">
        <v>1037</v>
      </c>
      <c r="D383" s="84" t="s">
        <v>816</v>
      </c>
      <c r="E383" s="85" t="s">
        <v>233</v>
      </c>
      <c r="F383" s="85">
        <v>2007</v>
      </c>
      <c r="G383" s="86">
        <v>3.155092592592592E-2</v>
      </c>
      <c r="H383" s="87">
        <v>2.9611380502980685E-3</v>
      </c>
      <c r="J383" s="93">
        <f t="shared" si="5"/>
        <v>1</v>
      </c>
    </row>
    <row r="384" spans="1:10" s="78" customFormat="1">
      <c r="A384" s="84">
        <v>382</v>
      </c>
      <c r="B384" s="83" t="s">
        <v>312</v>
      </c>
      <c r="C384" s="79" t="s">
        <v>313</v>
      </c>
      <c r="D384" s="84" t="s">
        <v>816</v>
      </c>
      <c r="E384" s="85" t="s">
        <v>314</v>
      </c>
      <c r="F384" s="85" t="s">
        <v>471</v>
      </c>
      <c r="G384" s="86">
        <v>3.15625E-2</v>
      </c>
      <c r="H384" s="87">
        <v>2.9594467885607129E-3</v>
      </c>
      <c r="J384" s="93">
        <f t="shared" si="5"/>
        <v>1</v>
      </c>
    </row>
    <row r="385" spans="1:10" s="78" customFormat="1">
      <c r="A385" s="84">
        <v>383</v>
      </c>
      <c r="B385" s="83" t="s">
        <v>1130</v>
      </c>
      <c r="C385" s="79" t="s">
        <v>1090</v>
      </c>
      <c r="D385" s="84" t="s">
        <v>816</v>
      </c>
      <c r="E385" s="85" t="s">
        <v>158</v>
      </c>
      <c r="F385" s="85">
        <v>2013</v>
      </c>
      <c r="G385" s="86">
        <v>3.15625E-2</v>
      </c>
      <c r="H385" s="87">
        <v>2.9608348968105064E-3</v>
      </c>
      <c r="J385" s="93">
        <f t="shared" si="5"/>
        <v>1</v>
      </c>
    </row>
    <row r="386" spans="1:10" s="78" customFormat="1">
      <c r="A386" s="84">
        <v>384</v>
      </c>
      <c r="B386" s="83" t="s">
        <v>1971</v>
      </c>
      <c r="C386" s="79" t="s">
        <v>1972</v>
      </c>
      <c r="D386" s="84" t="s">
        <v>816</v>
      </c>
      <c r="E386" s="85" t="s">
        <v>387</v>
      </c>
      <c r="F386" s="85">
        <v>2014</v>
      </c>
      <c r="G386" s="86">
        <v>3.15625E-2</v>
      </c>
      <c r="H386" s="87">
        <v>2.9608348968105064E-3</v>
      </c>
      <c r="J386" s="93">
        <f t="shared" si="5"/>
        <v>1</v>
      </c>
    </row>
    <row r="387" spans="1:10" s="78" customFormat="1">
      <c r="A387" s="84">
        <v>385</v>
      </c>
      <c r="B387" s="83" t="s">
        <v>805</v>
      </c>
      <c r="C387" s="79" t="s">
        <v>289</v>
      </c>
      <c r="D387" s="84" t="s">
        <v>816</v>
      </c>
      <c r="E387" s="85" t="s">
        <v>351</v>
      </c>
      <c r="F387" s="85">
        <v>2013</v>
      </c>
      <c r="G387" s="86">
        <v>3.15625E-2</v>
      </c>
      <c r="H387" s="87">
        <v>2.9608348968105064E-3</v>
      </c>
      <c r="J387" s="93">
        <f t="shared" si="5"/>
        <v>1</v>
      </c>
    </row>
    <row r="388" spans="1:10" s="78" customFormat="1">
      <c r="A388" s="84">
        <v>386</v>
      </c>
      <c r="B388" s="83" t="s">
        <v>616</v>
      </c>
      <c r="C388" s="79" t="s">
        <v>590</v>
      </c>
      <c r="D388" s="84" t="s">
        <v>816</v>
      </c>
      <c r="E388" s="85" t="s">
        <v>351</v>
      </c>
      <c r="F388" s="85">
        <v>2001</v>
      </c>
      <c r="G388" s="86">
        <v>3.15625E-2</v>
      </c>
      <c r="H388" s="87">
        <v>2.9594467885607129E-3</v>
      </c>
      <c r="J388" s="93">
        <f t="shared" si="5"/>
        <v>1</v>
      </c>
    </row>
    <row r="389" spans="1:10" s="78" customFormat="1">
      <c r="A389" s="84">
        <v>387</v>
      </c>
      <c r="B389" s="83" t="s">
        <v>1742</v>
      </c>
      <c r="C389" s="79" t="s">
        <v>1717</v>
      </c>
      <c r="D389" s="84" t="s">
        <v>816</v>
      </c>
      <c r="E389" s="85" t="s">
        <v>147</v>
      </c>
      <c r="F389" s="85">
        <v>2013</v>
      </c>
      <c r="G389" s="86">
        <v>3.15625E-2</v>
      </c>
      <c r="H389" s="87">
        <v>2.9608348968105064E-3</v>
      </c>
      <c r="J389" s="93">
        <f t="shared" si="5"/>
        <v>1</v>
      </c>
    </row>
    <row r="390" spans="1:10" s="78" customFormat="1">
      <c r="A390" s="84">
        <v>388</v>
      </c>
      <c r="B390" s="83" t="s">
        <v>1133</v>
      </c>
      <c r="C390" s="79" t="s">
        <v>1113</v>
      </c>
      <c r="D390" s="84" t="s">
        <v>816</v>
      </c>
      <c r="E390" s="85" t="s">
        <v>223</v>
      </c>
      <c r="F390" s="85">
        <v>2008</v>
      </c>
      <c r="G390" s="86">
        <v>3.1574074074074074E-2</v>
      </c>
      <c r="H390" s="87">
        <v>2.9619206448474739E-3</v>
      </c>
      <c r="J390" s="93">
        <f t="shared" si="5"/>
        <v>1</v>
      </c>
    </row>
    <row r="391" spans="1:10" s="78" customFormat="1">
      <c r="A391" s="84">
        <v>389</v>
      </c>
      <c r="B391" s="83" t="s">
        <v>1743</v>
      </c>
      <c r="C391" s="79" t="s">
        <v>1744</v>
      </c>
      <c r="D391" s="84" t="s">
        <v>816</v>
      </c>
      <c r="E391" s="85" t="s">
        <v>284</v>
      </c>
      <c r="F391" s="85">
        <v>2013</v>
      </c>
      <c r="G391" s="86">
        <v>3.1574074074074074E-2</v>
      </c>
      <c r="H391" s="87">
        <v>2.9619206448474739E-3</v>
      </c>
      <c r="J391" s="93">
        <f t="shared" ref="J391:J454" si="6">IF(B391=0,"",COUNTIF(B$3:B$9802,B391))</f>
        <v>1</v>
      </c>
    </row>
    <row r="392" spans="1:10" s="78" customFormat="1">
      <c r="A392" s="84">
        <v>390</v>
      </c>
      <c r="B392" s="83" t="s">
        <v>34</v>
      </c>
      <c r="C392" s="79" t="s">
        <v>29</v>
      </c>
      <c r="D392" s="84" t="s">
        <v>816</v>
      </c>
      <c r="E392" s="85" t="s">
        <v>154</v>
      </c>
      <c r="F392" s="85">
        <v>2010</v>
      </c>
      <c r="G392" s="86">
        <v>3.1605555555555553E-2</v>
      </c>
      <c r="H392" s="87">
        <v>2.9648738795080257E-3</v>
      </c>
      <c r="J392" s="93">
        <f t="shared" si="6"/>
        <v>1</v>
      </c>
    </row>
    <row r="393" spans="1:10" s="78" customFormat="1">
      <c r="A393" s="84">
        <v>391</v>
      </c>
      <c r="B393" s="83" t="s">
        <v>1973</v>
      </c>
      <c r="C393" s="79" t="s">
        <v>160</v>
      </c>
      <c r="D393" s="84" t="s">
        <v>816</v>
      </c>
      <c r="E393" s="85" t="s">
        <v>636</v>
      </c>
      <c r="F393" s="85">
        <v>2014</v>
      </c>
      <c r="G393" s="86">
        <v>3.1620370370370368E-2</v>
      </c>
      <c r="H393" s="87">
        <v>2.9662636369953439E-3</v>
      </c>
      <c r="J393" s="93">
        <f t="shared" si="6"/>
        <v>1</v>
      </c>
    </row>
    <row r="394" spans="1:10" s="78" customFormat="1">
      <c r="A394" s="84">
        <v>392</v>
      </c>
      <c r="B394" s="83" t="s">
        <v>318</v>
      </c>
      <c r="C394" s="79" t="s">
        <v>319</v>
      </c>
      <c r="D394" s="84" t="s">
        <v>816</v>
      </c>
      <c r="E394" s="85" t="s">
        <v>320</v>
      </c>
      <c r="F394" s="85" t="s">
        <v>730</v>
      </c>
      <c r="G394" s="86">
        <v>3.1655092592592596E-2</v>
      </c>
      <c r="H394" s="87">
        <v>2.9681287006650351E-3</v>
      </c>
      <c r="J394" s="93">
        <f t="shared" si="6"/>
        <v>1</v>
      </c>
    </row>
    <row r="395" spans="1:10" s="78" customFormat="1">
      <c r="A395" s="84">
        <v>393</v>
      </c>
      <c r="B395" s="83" t="s">
        <v>1450</v>
      </c>
      <c r="C395" s="79" t="s">
        <v>241</v>
      </c>
      <c r="D395" s="84" t="s">
        <v>816</v>
      </c>
      <c r="E395" s="85" t="s">
        <v>554</v>
      </c>
      <c r="F395" s="85">
        <v>2011</v>
      </c>
      <c r="G395" s="86">
        <v>3.1655092592592596E-2</v>
      </c>
      <c r="H395" s="87">
        <v>2.9695208811062472E-3</v>
      </c>
      <c r="J395" s="93">
        <f t="shared" si="6"/>
        <v>1</v>
      </c>
    </row>
    <row r="396" spans="1:10" s="78" customFormat="1">
      <c r="A396" s="84">
        <v>394</v>
      </c>
      <c r="B396" s="83" t="s">
        <v>1041</v>
      </c>
      <c r="C396" s="79" t="s">
        <v>225</v>
      </c>
      <c r="D396" s="84" t="s">
        <v>816</v>
      </c>
      <c r="E396" s="85" t="s">
        <v>1029</v>
      </c>
      <c r="F396" s="85">
        <v>2007</v>
      </c>
      <c r="G396" s="86">
        <v>3.1666666666666669E-2</v>
      </c>
      <c r="H396" s="87">
        <v>2.9720006256843427E-3</v>
      </c>
      <c r="J396" s="93">
        <f t="shared" si="6"/>
        <v>1</v>
      </c>
    </row>
    <row r="397" spans="1:10" s="78" customFormat="1">
      <c r="A397" s="84">
        <v>395</v>
      </c>
      <c r="B397" s="83" t="s">
        <v>316</v>
      </c>
      <c r="C397" s="79" t="s">
        <v>317</v>
      </c>
      <c r="D397" s="84" t="s">
        <v>816</v>
      </c>
      <c r="E397" s="85" t="s">
        <v>233</v>
      </c>
      <c r="F397" s="85" t="s">
        <v>471</v>
      </c>
      <c r="G397" s="86">
        <v>3.172453703703703E-2</v>
      </c>
      <c r="H397" s="87">
        <v>2.9746401347432753E-3</v>
      </c>
      <c r="J397" s="93">
        <f t="shared" si="6"/>
        <v>1</v>
      </c>
    </row>
    <row r="398" spans="1:10" s="78" customFormat="1">
      <c r="A398" s="84">
        <v>396</v>
      </c>
      <c r="B398" s="83" t="s">
        <v>1745</v>
      </c>
      <c r="C398" s="79" t="s">
        <v>241</v>
      </c>
      <c r="D398" s="84" t="s">
        <v>816</v>
      </c>
      <c r="E398" s="85" t="s">
        <v>700</v>
      </c>
      <c r="F398" s="85">
        <v>2013</v>
      </c>
      <c r="G398" s="86">
        <v>3.1759259259259258E-2</v>
      </c>
      <c r="H398" s="87">
        <v>2.9792926134389547E-3</v>
      </c>
      <c r="J398" s="93">
        <f t="shared" si="6"/>
        <v>1</v>
      </c>
    </row>
    <row r="399" spans="1:10" s="78" customFormat="1">
      <c r="A399" s="84">
        <v>397</v>
      </c>
      <c r="B399" s="83" t="s">
        <v>644</v>
      </c>
      <c r="C399" s="79" t="s">
        <v>35</v>
      </c>
      <c r="D399" s="84" t="s">
        <v>816</v>
      </c>
      <c r="E399" s="85" t="s">
        <v>636</v>
      </c>
      <c r="F399" s="85">
        <v>2010</v>
      </c>
      <c r="G399" s="86">
        <v>3.1768518518518515E-2</v>
      </c>
      <c r="H399" s="87">
        <v>2.9801612118685286E-3</v>
      </c>
      <c r="J399" s="93">
        <f t="shared" si="6"/>
        <v>1</v>
      </c>
    </row>
    <row r="400" spans="1:10" s="78" customFormat="1">
      <c r="A400" s="84">
        <v>398</v>
      </c>
      <c r="B400" s="83" t="s">
        <v>1746</v>
      </c>
      <c r="C400" s="79" t="s">
        <v>1140</v>
      </c>
      <c r="D400" s="84" t="s">
        <v>816</v>
      </c>
      <c r="E400" s="85" t="s">
        <v>147</v>
      </c>
      <c r="F400" s="85">
        <v>2013</v>
      </c>
      <c r="G400" s="86">
        <v>3.1782407407407405E-2</v>
      </c>
      <c r="H400" s="87">
        <v>2.9814641095128897E-3</v>
      </c>
      <c r="J400" s="93">
        <f t="shared" si="6"/>
        <v>1</v>
      </c>
    </row>
    <row r="401" spans="1:10" s="78" customFormat="1">
      <c r="A401" s="84">
        <v>399</v>
      </c>
      <c r="B401" s="83" t="s">
        <v>36</v>
      </c>
      <c r="C401" s="79" t="s">
        <v>970</v>
      </c>
      <c r="D401" s="84" t="s">
        <v>816</v>
      </c>
      <c r="E401" s="85" t="s">
        <v>354</v>
      </c>
      <c r="F401" s="85">
        <v>2010</v>
      </c>
      <c r="G401" s="86">
        <v>3.1785185185185187E-2</v>
      </c>
      <c r="H401" s="87">
        <v>2.9817246890417623E-3</v>
      </c>
      <c r="J401" s="93">
        <f t="shared" si="6"/>
        <v>1</v>
      </c>
    </row>
    <row r="402" spans="1:10" s="78" customFormat="1">
      <c r="A402" s="84">
        <v>400</v>
      </c>
      <c r="B402" s="83" t="s">
        <v>981</v>
      </c>
      <c r="C402" s="79" t="s">
        <v>878</v>
      </c>
      <c r="D402" s="84" t="s">
        <v>813</v>
      </c>
      <c r="E402" s="85" t="s">
        <v>223</v>
      </c>
      <c r="F402" s="85">
        <v>2008</v>
      </c>
      <c r="G402" s="86">
        <v>3.1817129629629633E-2</v>
      </c>
      <c r="H402" s="87">
        <v>2.9847213536237931E-3</v>
      </c>
      <c r="J402" s="93">
        <f t="shared" si="6"/>
        <v>1</v>
      </c>
    </row>
    <row r="403" spans="1:10" s="78" customFormat="1">
      <c r="A403" s="84">
        <v>401</v>
      </c>
      <c r="B403" s="83" t="s">
        <v>321</v>
      </c>
      <c r="C403" s="79" t="s">
        <v>322</v>
      </c>
      <c r="D403" s="84" t="s">
        <v>816</v>
      </c>
      <c r="E403" s="85" t="s">
        <v>320</v>
      </c>
      <c r="F403" s="85" t="s">
        <v>471</v>
      </c>
      <c r="G403" s="86">
        <v>3.1828703703703706E-2</v>
      </c>
      <c r="H403" s="87">
        <v>2.9844072858606382E-3</v>
      </c>
      <c r="J403" s="93">
        <f t="shared" si="6"/>
        <v>1</v>
      </c>
    </row>
    <row r="404" spans="1:10" s="78" customFormat="1">
      <c r="A404" s="84">
        <v>402</v>
      </c>
      <c r="B404" s="83" t="s">
        <v>1125</v>
      </c>
      <c r="C404" s="79" t="s">
        <v>1126</v>
      </c>
      <c r="D404" s="84" t="s">
        <v>816</v>
      </c>
      <c r="E404" s="85" t="s">
        <v>152</v>
      </c>
      <c r="F404" s="85">
        <v>2007</v>
      </c>
      <c r="G404" s="86">
        <v>3.1828703703703706E-2</v>
      </c>
      <c r="H404" s="87">
        <v>2.9872082312251253E-3</v>
      </c>
      <c r="J404" s="93">
        <f t="shared" si="6"/>
        <v>1</v>
      </c>
    </row>
    <row r="405" spans="1:10" s="78" customFormat="1">
      <c r="A405" s="84">
        <v>403</v>
      </c>
      <c r="B405" s="83" t="s">
        <v>1747</v>
      </c>
      <c r="C405" s="79" t="s">
        <v>1748</v>
      </c>
      <c r="D405" s="84" t="s">
        <v>816</v>
      </c>
      <c r="E405" s="85" t="s">
        <v>158</v>
      </c>
      <c r="F405" s="85">
        <v>2013</v>
      </c>
      <c r="G405" s="86">
        <v>3.184027777777778E-2</v>
      </c>
      <c r="H405" s="87">
        <v>2.9868928496977281E-3</v>
      </c>
      <c r="J405" s="93">
        <f t="shared" si="6"/>
        <v>1</v>
      </c>
    </row>
    <row r="406" spans="1:10" s="78" customFormat="1">
      <c r="A406" s="84">
        <v>404</v>
      </c>
      <c r="B406" s="83" t="s">
        <v>323</v>
      </c>
      <c r="C406" s="79" t="s">
        <v>237</v>
      </c>
      <c r="D406" s="84" t="s">
        <v>816</v>
      </c>
      <c r="E406" s="85" t="s">
        <v>244</v>
      </c>
      <c r="F406" s="85" t="s">
        <v>142</v>
      </c>
      <c r="G406" s="86">
        <v>3.1863425925925927E-2</v>
      </c>
      <c r="H406" s="87">
        <v>2.9876630028997588E-3</v>
      </c>
      <c r="J406" s="93">
        <f t="shared" si="6"/>
        <v>1</v>
      </c>
    </row>
    <row r="407" spans="1:10" s="78" customFormat="1">
      <c r="A407" s="84">
        <v>405</v>
      </c>
      <c r="B407" s="83" t="s">
        <v>559</v>
      </c>
      <c r="C407" s="79" t="s">
        <v>433</v>
      </c>
      <c r="D407" s="84" t="s">
        <v>816</v>
      </c>
      <c r="E407" s="85" t="s">
        <v>169</v>
      </c>
      <c r="F407" s="85" t="s">
        <v>730</v>
      </c>
      <c r="G407" s="86">
        <v>3.1863425925925927E-2</v>
      </c>
      <c r="H407" s="87">
        <v>2.9876630028997588E-3</v>
      </c>
      <c r="J407" s="93">
        <f t="shared" si="6"/>
        <v>1</v>
      </c>
    </row>
    <row r="408" spans="1:10" s="78" customFormat="1">
      <c r="A408" s="84">
        <v>406</v>
      </c>
      <c r="B408" s="83" t="s">
        <v>1303</v>
      </c>
      <c r="C408" s="79" t="s">
        <v>1363</v>
      </c>
      <c r="D408" s="84" t="s">
        <v>816</v>
      </c>
      <c r="E408" s="85" t="s">
        <v>516</v>
      </c>
      <c r="F408" s="85">
        <v>2009</v>
      </c>
      <c r="G408" s="86">
        <v>3.1863425925925927E-2</v>
      </c>
      <c r="H408" s="87">
        <v>2.9890643457716631E-3</v>
      </c>
      <c r="J408" s="93">
        <f t="shared" si="6"/>
        <v>1</v>
      </c>
    </row>
    <row r="409" spans="1:10" s="78" customFormat="1">
      <c r="A409" s="84">
        <v>407</v>
      </c>
      <c r="B409" s="83" t="s">
        <v>37</v>
      </c>
      <c r="C409" s="79" t="s">
        <v>38</v>
      </c>
      <c r="D409" s="84" t="s">
        <v>816</v>
      </c>
      <c r="E409" s="85" t="s">
        <v>158</v>
      </c>
      <c r="F409" s="85">
        <v>2010</v>
      </c>
      <c r="G409" s="86">
        <v>3.1894444444444441E-2</v>
      </c>
      <c r="H409" s="87">
        <v>2.9919741505107355E-3</v>
      </c>
      <c r="J409" s="93">
        <f t="shared" si="6"/>
        <v>1</v>
      </c>
    </row>
    <row r="410" spans="1:10" s="78" customFormat="1">
      <c r="A410" s="84">
        <v>408</v>
      </c>
      <c r="B410" s="83" t="s">
        <v>693</v>
      </c>
      <c r="C410" s="79" t="s">
        <v>289</v>
      </c>
      <c r="D410" s="84" t="s">
        <v>816</v>
      </c>
      <c r="E410" s="85" t="s">
        <v>554</v>
      </c>
      <c r="F410" s="85" t="s">
        <v>730</v>
      </c>
      <c r="G410" s="86">
        <v>3.1909722222222221E-2</v>
      </c>
      <c r="H410" s="87">
        <v>2.9920039589519196E-3</v>
      </c>
      <c r="J410" s="93">
        <f t="shared" si="6"/>
        <v>1</v>
      </c>
    </row>
    <row r="411" spans="1:10" s="78" customFormat="1">
      <c r="A411" s="84">
        <v>409</v>
      </c>
      <c r="B411" s="83" t="s">
        <v>1304</v>
      </c>
      <c r="C411" s="79" t="s">
        <v>160</v>
      </c>
      <c r="D411" s="84" t="s">
        <v>816</v>
      </c>
      <c r="E411" s="85" t="s">
        <v>203</v>
      </c>
      <c r="F411" s="85">
        <v>2009</v>
      </c>
      <c r="G411" s="86">
        <v>3.1944444444444449E-2</v>
      </c>
      <c r="H411" s="87">
        <v>2.996664582030436E-3</v>
      </c>
      <c r="J411" s="93">
        <f t="shared" si="6"/>
        <v>1</v>
      </c>
    </row>
    <row r="412" spans="1:10" s="78" customFormat="1">
      <c r="A412" s="84">
        <v>410</v>
      </c>
      <c r="B412" s="83" t="s">
        <v>1043</v>
      </c>
      <c r="C412" s="79" t="s">
        <v>1044</v>
      </c>
      <c r="D412" s="84" t="s">
        <v>813</v>
      </c>
      <c r="E412" s="85" t="s">
        <v>167</v>
      </c>
      <c r="F412" s="85">
        <v>2007</v>
      </c>
      <c r="G412" s="86">
        <v>3.1944444444444449E-2</v>
      </c>
      <c r="H412" s="87">
        <v>2.9980708066113986E-3</v>
      </c>
      <c r="J412" s="93">
        <f t="shared" si="6"/>
        <v>1</v>
      </c>
    </row>
    <row r="413" spans="1:10" s="78" customFormat="1">
      <c r="A413" s="84">
        <v>411</v>
      </c>
      <c r="B413" s="83" t="s">
        <v>694</v>
      </c>
      <c r="C413" s="79" t="s">
        <v>289</v>
      </c>
      <c r="D413" s="84" t="s">
        <v>816</v>
      </c>
      <c r="E413" s="85" t="s">
        <v>499</v>
      </c>
      <c r="F413" s="85" t="s">
        <v>730</v>
      </c>
      <c r="G413" s="86">
        <v>3.1944444444444449E-2</v>
      </c>
      <c r="H413" s="87">
        <v>2.995259675991041E-3</v>
      </c>
      <c r="J413" s="93">
        <f t="shared" si="6"/>
        <v>1</v>
      </c>
    </row>
    <row r="414" spans="1:10" s="78" customFormat="1">
      <c r="A414" s="84">
        <v>412</v>
      </c>
      <c r="B414" s="83" t="s">
        <v>1598</v>
      </c>
      <c r="C414" s="79" t="s">
        <v>1599</v>
      </c>
      <c r="D414" s="84" t="s">
        <v>816</v>
      </c>
      <c r="E414" s="85" t="s">
        <v>145</v>
      </c>
      <c r="F414" s="85">
        <v>2012</v>
      </c>
      <c r="G414" s="86">
        <v>3.1956018518518516E-2</v>
      </c>
      <c r="H414" s="87">
        <v>2.9977503300674031E-3</v>
      </c>
      <c r="J414" s="93">
        <f t="shared" si="6"/>
        <v>1</v>
      </c>
    </row>
    <row r="415" spans="1:10" s="78" customFormat="1">
      <c r="A415" s="84">
        <v>413</v>
      </c>
      <c r="B415" s="83" t="s">
        <v>1127</v>
      </c>
      <c r="C415" s="79" t="s">
        <v>1128</v>
      </c>
      <c r="D415" s="84" t="s">
        <v>816</v>
      </c>
      <c r="E415" s="85" t="s">
        <v>516</v>
      </c>
      <c r="F415" s="85">
        <v>2007</v>
      </c>
      <c r="G415" s="86">
        <v>3.1956018518518516E-2</v>
      </c>
      <c r="H415" s="87">
        <v>2.9991570641500253E-3</v>
      </c>
      <c r="J415" s="93">
        <f t="shared" si="6"/>
        <v>1</v>
      </c>
    </row>
    <row r="416" spans="1:10" s="78" customFormat="1">
      <c r="A416" s="84">
        <v>414</v>
      </c>
      <c r="B416" s="83" t="s">
        <v>695</v>
      </c>
      <c r="C416" s="79" t="s">
        <v>696</v>
      </c>
      <c r="D416" s="84" t="s">
        <v>816</v>
      </c>
      <c r="E416" s="85" t="s">
        <v>139</v>
      </c>
      <c r="F416" s="85" t="s">
        <v>730</v>
      </c>
      <c r="G416" s="86">
        <v>3.1967592592592589E-2</v>
      </c>
      <c r="H416" s="87">
        <v>2.9974301540171208E-3</v>
      </c>
      <c r="J416" s="93">
        <f t="shared" si="6"/>
        <v>1</v>
      </c>
    </row>
    <row r="417" spans="1:10" s="78" customFormat="1">
      <c r="A417" s="84">
        <v>415</v>
      </c>
      <c r="B417" s="83" t="s">
        <v>862</v>
      </c>
      <c r="C417" s="79" t="s">
        <v>867</v>
      </c>
      <c r="D417" s="84" t="s">
        <v>813</v>
      </c>
      <c r="E417" s="85" t="s">
        <v>636</v>
      </c>
      <c r="F417" s="85">
        <v>2004</v>
      </c>
      <c r="G417" s="86">
        <v>3.1967592592592589E-2</v>
      </c>
      <c r="H417" s="87">
        <v>3.0002433216886524E-3</v>
      </c>
      <c r="J417" s="93">
        <f t="shared" si="6"/>
        <v>1</v>
      </c>
    </row>
    <row r="418" spans="1:10" s="78" customFormat="1">
      <c r="A418" s="84">
        <v>416</v>
      </c>
      <c r="B418" s="83" t="s">
        <v>1034</v>
      </c>
      <c r="C418" s="79" t="s">
        <v>1035</v>
      </c>
      <c r="D418" s="84" t="s">
        <v>816</v>
      </c>
      <c r="E418" s="85" t="s">
        <v>305</v>
      </c>
      <c r="F418" s="85" t="s">
        <v>1080</v>
      </c>
      <c r="G418" s="86">
        <v>3.1979166666666663E-2</v>
      </c>
      <c r="H418" s="87">
        <v>3.0013295792272795E-3</v>
      </c>
      <c r="J418" s="93">
        <f t="shared" si="6"/>
        <v>1</v>
      </c>
    </row>
    <row r="419" spans="1:10" s="78" customFormat="1">
      <c r="A419" s="84">
        <v>417</v>
      </c>
      <c r="B419" s="83" t="s">
        <v>899</v>
      </c>
      <c r="C419" s="79" t="s">
        <v>900</v>
      </c>
      <c r="D419" s="84" t="s">
        <v>816</v>
      </c>
      <c r="E419" s="85" t="s">
        <v>223</v>
      </c>
      <c r="F419" s="85">
        <v>2007</v>
      </c>
      <c r="G419" s="86">
        <v>3.2002314814814803E-2</v>
      </c>
      <c r="H419" s="87">
        <v>3.0035020943045337E-3</v>
      </c>
      <c r="J419" s="93">
        <f t="shared" si="6"/>
        <v>1</v>
      </c>
    </row>
    <row r="420" spans="1:10" s="78" customFormat="1">
      <c r="A420" s="84">
        <v>418</v>
      </c>
      <c r="B420" s="83" t="s">
        <v>617</v>
      </c>
      <c r="C420" s="79" t="s">
        <v>595</v>
      </c>
      <c r="D420" s="84" t="s">
        <v>816</v>
      </c>
      <c r="E420" s="85" t="s">
        <v>287</v>
      </c>
      <c r="F420" s="85">
        <v>2001</v>
      </c>
      <c r="G420" s="86">
        <v>3.200231481481481E-2</v>
      </c>
      <c r="H420" s="87">
        <v>3.0006858710562414E-3</v>
      </c>
      <c r="J420" s="93">
        <f t="shared" si="6"/>
        <v>1</v>
      </c>
    </row>
    <row r="421" spans="1:10" s="78" customFormat="1">
      <c r="A421" s="84">
        <v>419</v>
      </c>
      <c r="B421" s="83" t="s">
        <v>327</v>
      </c>
      <c r="C421" s="79" t="s">
        <v>328</v>
      </c>
      <c r="D421" s="84" t="s">
        <v>816</v>
      </c>
      <c r="E421" s="85" t="s">
        <v>357</v>
      </c>
      <c r="F421" s="85" t="s">
        <v>136</v>
      </c>
      <c r="G421" s="86">
        <v>3.2002314814814817E-2</v>
      </c>
      <c r="H421" s="87">
        <v>3.0006858710562418E-3</v>
      </c>
      <c r="J421" s="93">
        <f t="shared" si="6"/>
        <v>1</v>
      </c>
    </row>
    <row r="422" spans="1:10" s="78" customFormat="1">
      <c r="A422" s="84">
        <v>420</v>
      </c>
      <c r="B422" s="83" t="s">
        <v>892</v>
      </c>
      <c r="C422" s="79" t="s">
        <v>893</v>
      </c>
      <c r="D422" s="84" t="s">
        <v>816</v>
      </c>
      <c r="E422" s="85" t="s">
        <v>205</v>
      </c>
      <c r="F422" s="85">
        <v>2007</v>
      </c>
      <c r="G422" s="86">
        <v>3.2025462962962999E-2</v>
      </c>
      <c r="H422" s="87">
        <v>3.0056746093817927E-3</v>
      </c>
      <c r="J422" s="93">
        <f t="shared" si="6"/>
        <v>1</v>
      </c>
    </row>
    <row r="423" spans="1:10" s="78" customFormat="1">
      <c r="A423" s="84">
        <v>421</v>
      </c>
      <c r="B423" s="83" t="s">
        <v>359</v>
      </c>
      <c r="C423" s="79" t="s">
        <v>542</v>
      </c>
      <c r="D423" s="84" t="s">
        <v>816</v>
      </c>
      <c r="E423" s="85" t="s">
        <v>167</v>
      </c>
      <c r="F423" s="85" t="s">
        <v>571</v>
      </c>
      <c r="G423" s="86">
        <v>3.2037037037036975E-2</v>
      </c>
      <c r="H423" s="87">
        <v>3.0039415880953567E-3</v>
      </c>
      <c r="J423" s="93">
        <f t="shared" si="6"/>
        <v>1</v>
      </c>
    </row>
    <row r="424" spans="1:10" s="78" customFormat="1">
      <c r="A424" s="84">
        <v>422</v>
      </c>
      <c r="B424" s="83" t="s">
        <v>1974</v>
      </c>
      <c r="C424" s="79" t="s">
        <v>1975</v>
      </c>
      <c r="D424" s="84" t="s">
        <v>816</v>
      </c>
      <c r="E424" s="85" t="s">
        <v>158</v>
      </c>
      <c r="F424" s="85">
        <v>2014</v>
      </c>
      <c r="G424" s="86">
        <v>3.2037037037037037E-2</v>
      </c>
      <c r="H424" s="87">
        <v>3.005350566326176E-3</v>
      </c>
      <c r="J424" s="93">
        <f t="shared" si="6"/>
        <v>1</v>
      </c>
    </row>
    <row r="425" spans="1:10" s="78" customFormat="1">
      <c r="A425" s="84">
        <v>423</v>
      </c>
      <c r="B425" s="83" t="s">
        <v>1749</v>
      </c>
      <c r="C425" s="79" t="s">
        <v>241</v>
      </c>
      <c r="D425" s="84" t="s">
        <v>816</v>
      </c>
      <c r="E425" s="85" t="s">
        <v>134</v>
      </c>
      <c r="F425" s="85">
        <v>2013</v>
      </c>
      <c r="G425" s="86">
        <v>3.2037037037037037E-2</v>
      </c>
      <c r="H425" s="87">
        <v>3.005350566326176E-3</v>
      </c>
      <c r="J425" s="93">
        <f t="shared" si="6"/>
        <v>1</v>
      </c>
    </row>
    <row r="426" spans="1:10" s="78" customFormat="1">
      <c r="A426" s="84">
        <v>424</v>
      </c>
      <c r="B426" s="83" t="s">
        <v>697</v>
      </c>
      <c r="C426" s="79" t="s">
        <v>698</v>
      </c>
      <c r="D426" s="84" t="s">
        <v>816</v>
      </c>
      <c r="E426" s="85" t="s">
        <v>462</v>
      </c>
      <c r="F426" s="85" t="s">
        <v>730</v>
      </c>
      <c r="G426" s="86">
        <v>3.2048611111111111E-2</v>
      </c>
      <c r="H426" s="87">
        <v>3.0050268271084027E-3</v>
      </c>
      <c r="J426" s="93">
        <f t="shared" si="6"/>
        <v>1</v>
      </c>
    </row>
    <row r="427" spans="1:10" s="78" customFormat="1">
      <c r="A427" s="84">
        <v>425</v>
      </c>
      <c r="B427" s="83" t="s">
        <v>1750</v>
      </c>
      <c r="C427" s="79" t="s">
        <v>1751</v>
      </c>
      <c r="D427" s="84" t="s">
        <v>816</v>
      </c>
      <c r="E427" s="85" t="s">
        <v>1029</v>
      </c>
      <c r="F427" s="85">
        <v>2013</v>
      </c>
      <c r="G427" s="86">
        <v>3.2048611111111111E-2</v>
      </c>
      <c r="H427" s="87">
        <v>3.0064363143631435E-3</v>
      </c>
      <c r="J427" s="93">
        <f t="shared" si="6"/>
        <v>1</v>
      </c>
    </row>
    <row r="428" spans="1:10" s="78" customFormat="1">
      <c r="A428" s="84">
        <v>426</v>
      </c>
      <c r="B428" s="83" t="s">
        <v>1451</v>
      </c>
      <c r="C428" s="79" t="s">
        <v>1452</v>
      </c>
      <c r="D428" s="84" t="s">
        <v>816</v>
      </c>
      <c r="E428" s="85" t="s">
        <v>516</v>
      </c>
      <c r="F428" s="85">
        <v>2011</v>
      </c>
      <c r="G428" s="86">
        <v>3.2060185185185185E-2</v>
      </c>
      <c r="H428" s="87">
        <v>3.007522062400111E-3</v>
      </c>
      <c r="J428" s="93">
        <f t="shared" si="6"/>
        <v>1</v>
      </c>
    </row>
    <row r="429" spans="1:10" s="78" customFormat="1">
      <c r="A429" s="84">
        <v>427</v>
      </c>
      <c r="B429" s="83" t="s">
        <v>618</v>
      </c>
      <c r="C429" s="79" t="s">
        <v>337</v>
      </c>
      <c r="D429" s="84" t="s">
        <v>816</v>
      </c>
      <c r="E429" s="85" t="s">
        <v>291</v>
      </c>
      <c r="F429" s="85">
        <v>2001</v>
      </c>
      <c r="G429" s="86">
        <v>3.2083333333333332E-2</v>
      </c>
      <c r="H429" s="87">
        <v>3.0082825441475232E-3</v>
      </c>
      <c r="J429" s="93">
        <f t="shared" si="6"/>
        <v>1</v>
      </c>
    </row>
    <row r="430" spans="1:10" s="78" customFormat="1">
      <c r="A430" s="84">
        <v>428</v>
      </c>
      <c r="B430" s="83" t="s">
        <v>1453</v>
      </c>
      <c r="C430" s="79" t="s">
        <v>1454</v>
      </c>
      <c r="D430" s="84" t="s">
        <v>816</v>
      </c>
      <c r="E430" s="85" t="s">
        <v>636</v>
      </c>
      <c r="F430" s="85">
        <v>2011</v>
      </c>
      <c r="G430" s="86">
        <v>3.2094907407407412E-2</v>
      </c>
      <c r="H430" s="87">
        <v>3.0107793065110144E-3</v>
      </c>
      <c r="J430" s="93">
        <f t="shared" si="6"/>
        <v>1</v>
      </c>
    </row>
    <row r="431" spans="1:10" s="78" customFormat="1">
      <c r="A431" s="84">
        <v>429</v>
      </c>
      <c r="B431" s="83" t="s">
        <v>1129</v>
      </c>
      <c r="C431" s="79" t="s">
        <v>770</v>
      </c>
      <c r="D431" s="84" t="s">
        <v>816</v>
      </c>
      <c r="E431" s="85" t="s">
        <v>199</v>
      </c>
      <c r="F431" s="85">
        <v>2007</v>
      </c>
      <c r="G431" s="86">
        <v>3.2106481481481479E-2</v>
      </c>
      <c r="H431" s="87">
        <v>3.0132784121521803E-3</v>
      </c>
      <c r="J431" s="93">
        <f t="shared" si="6"/>
        <v>1</v>
      </c>
    </row>
    <row r="432" spans="1:10" s="78" customFormat="1">
      <c r="A432" s="84">
        <v>430</v>
      </c>
      <c r="B432" s="83" t="s">
        <v>1752</v>
      </c>
      <c r="C432" s="79" t="s">
        <v>1753</v>
      </c>
      <c r="D432" s="84" t="s">
        <v>816</v>
      </c>
      <c r="E432" s="85" t="s">
        <v>786</v>
      </c>
      <c r="F432" s="85">
        <v>2013</v>
      </c>
      <c r="G432" s="86">
        <v>3.2106481481481479E-2</v>
      </c>
      <c r="H432" s="87">
        <v>3.011865054547981E-3</v>
      </c>
      <c r="J432" s="93">
        <f t="shared" si="6"/>
        <v>1</v>
      </c>
    </row>
    <row r="433" spans="1:10" s="78" customFormat="1">
      <c r="A433" s="84">
        <v>431</v>
      </c>
      <c r="B433" s="83" t="s">
        <v>761</v>
      </c>
      <c r="C433" s="79" t="s">
        <v>762</v>
      </c>
      <c r="D433" s="84" t="s">
        <v>816</v>
      </c>
      <c r="E433" s="85" t="s">
        <v>284</v>
      </c>
      <c r="F433" s="85">
        <v>2003</v>
      </c>
      <c r="G433" s="86">
        <v>3.2118055555555559E-2</v>
      </c>
      <c r="H433" s="87">
        <v>3.0115382611866442E-3</v>
      </c>
      <c r="J433" s="93">
        <f t="shared" si="6"/>
        <v>1</v>
      </c>
    </row>
    <row r="434" spans="1:10" s="78" customFormat="1">
      <c r="A434" s="84">
        <v>432</v>
      </c>
      <c r="B434" s="83" t="s">
        <v>1312</v>
      </c>
      <c r="C434" s="79" t="s">
        <v>1455</v>
      </c>
      <c r="D434" s="84" t="s">
        <v>816</v>
      </c>
      <c r="E434" s="85" t="s">
        <v>284</v>
      </c>
      <c r="F434" s="85">
        <v>2011</v>
      </c>
      <c r="G434" s="86">
        <v>3.2118055555555559E-2</v>
      </c>
      <c r="H434" s="87">
        <v>3.0129508025849494E-3</v>
      </c>
      <c r="J434" s="93">
        <f t="shared" si="6"/>
        <v>1</v>
      </c>
    </row>
    <row r="435" spans="1:10" s="78" customFormat="1">
      <c r="A435" s="84">
        <v>433</v>
      </c>
      <c r="B435" s="83" t="s">
        <v>1976</v>
      </c>
      <c r="C435" s="79" t="s">
        <v>1977</v>
      </c>
      <c r="D435" s="84" t="s">
        <v>816</v>
      </c>
      <c r="E435" s="85" t="s">
        <v>223</v>
      </c>
      <c r="F435" s="85">
        <v>2014</v>
      </c>
      <c r="G435" s="86">
        <v>3.2129629629629626E-2</v>
      </c>
      <c r="H435" s="87">
        <v>3.014036550621916E-3</v>
      </c>
      <c r="J435" s="93">
        <f t="shared" si="6"/>
        <v>1</v>
      </c>
    </row>
    <row r="436" spans="1:10" s="78" customFormat="1">
      <c r="A436" s="84">
        <v>434</v>
      </c>
      <c r="B436" s="83" t="s">
        <v>973</v>
      </c>
      <c r="C436" s="79" t="s">
        <v>974</v>
      </c>
      <c r="D436" s="84" t="s">
        <v>813</v>
      </c>
      <c r="E436" s="85" t="s">
        <v>139</v>
      </c>
      <c r="F436" s="85">
        <v>2005</v>
      </c>
      <c r="G436" s="86">
        <v>3.2141203703703707E-2</v>
      </c>
      <c r="H436" s="87">
        <v>3.016537184768063E-3</v>
      </c>
      <c r="J436" s="93">
        <f t="shared" si="6"/>
        <v>1</v>
      </c>
    </row>
    <row r="437" spans="1:10" s="78" customFormat="1">
      <c r="A437" s="84">
        <v>435</v>
      </c>
      <c r="B437" s="83" t="s">
        <v>1754</v>
      </c>
      <c r="C437" s="79" t="s">
        <v>1755</v>
      </c>
      <c r="D437" s="84" t="s">
        <v>816</v>
      </c>
      <c r="E437" s="85" t="s">
        <v>199</v>
      </c>
      <c r="F437" s="85">
        <v>2013</v>
      </c>
      <c r="G437" s="86">
        <v>3.2152777777777773E-2</v>
      </c>
      <c r="H437" s="87">
        <v>3.016208046695851E-3</v>
      </c>
      <c r="J437" s="93">
        <f t="shared" si="6"/>
        <v>1</v>
      </c>
    </row>
    <row r="438" spans="1:10" s="78" customFormat="1">
      <c r="A438" s="84">
        <v>436</v>
      </c>
      <c r="B438" s="83" t="s">
        <v>356</v>
      </c>
      <c r="C438" s="79" t="s">
        <v>826</v>
      </c>
      <c r="D438" s="84" t="s">
        <v>813</v>
      </c>
      <c r="E438" s="85" t="s">
        <v>314</v>
      </c>
      <c r="F438" s="85" t="s">
        <v>571</v>
      </c>
      <c r="G438" s="86">
        <v>3.2175925925925886E-2</v>
      </c>
      <c r="H438" s="87">
        <v>3.0169644562518414E-3</v>
      </c>
      <c r="J438" s="93">
        <f t="shared" si="6"/>
        <v>1</v>
      </c>
    </row>
    <row r="439" spans="1:10" s="78" customFormat="1">
      <c r="A439" s="84">
        <v>437</v>
      </c>
      <c r="B439" s="83" t="s">
        <v>1456</v>
      </c>
      <c r="C439" s="79" t="s">
        <v>160</v>
      </c>
      <c r="D439" s="84" t="s">
        <v>816</v>
      </c>
      <c r="E439" s="85" t="s">
        <v>217</v>
      </c>
      <c r="F439" s="85">
        <v>2011</v>
      </c>
      <c r="G439" s="86">
        <v>3.2175925925925927E-2</v>
      </c>
      <c r="H439" s="87">
        <v>3.0183795427697869E-3</v>
      </c>
      <c r="J439" s="93">
        <f t="shared" si="6"/>
        <v>1</v>
      </c>
    </row>
    <row r="440" spans="1:10" s="78" customFormat="1">
      <c r="A440" s="84">
        <v>438</v>
      </c>
      <c r="B440" s="83" t="s">
        <v>555</v>
      </c>
      <c r="C440" s="79" t="s">
        <v>826</v>
      </c>
      <c r="D440" s="84" t="s">
        <v>813</v>
      </c>
      <c r="E440" s="85" t="s">
        <v>287</v>
      </c>
      <c r="F440" s="85" t="s">
        <v>730</v>
      </c>
      <c r="G440" s="86">
        <v>3.2199074074074074E-2</v>
      </c>
      <c r="H440" s="87">
        <v>3.0191349342779256E-3</v>
      </c>
      <c r="J440" s="93">
        <f t="shared" si="6"/>
        <v>1</v>
      </c>
    </row>
    <row r="441" spans="1:10" s="78" customFormat="1">
      <c r="A441" s="84">
        <v>439</v>
      </c>
      <c r="B441" s="83" t="s">
        <v>545</v>
      </c>
      <c r="C441" s="79" t="s">
        <v>838</v>
      </c>
      <c r="D441" s="84" t="s">
        <v>813</v>
      </c>
      <c r="E441" s="85" t="s">
        <v>183</v>
      </c>
      <c r="F441" s="85" t="s">
        <v>730</v>
      </c>
      <c r="G441" s="86">
        <v>3.2199074074074074E-2</v>
      </c>
      <c r="H441" s="87">
        <v>3.0191349342779256E-3</v>
      </c>
      <c r="J441" s="93">
        <f t="shared" si="6"/>
        <v>1</v>
      </c>
    </row>
    <row r="442" spans="1:10" s="78" customFormat="1">
      <c r="A442" s="84">
        <v>440</v>
      </c>
      <c r="B442" s="83" t="s">
        <v>905</v>
      </c>
      <c r="C442" s="79" t="s">
        <v>749</v>
      </c>
      <c r="D442" s="84" t="s">
        <v>816</v>
      </c>
      <c r="E442" s="85" t="s">
        <v>205</v>
      </c>
      <c r="F442" s="85">
        <v>2007</v>
      </c>
      <c r="G442" s="86">
        <v>3.2199074074074074E-2</v>
      </c>
      <c r="H442" s="87">
        <v>3.0219684724611989E-3</v>
      </c>
      <c r="J442" s="93">
        <f t="shared" si="6"/>
        <v>1</v>
      </c>
    </row>
    <row r="443" spans="1:10" s="78" customFormat="1">
      <c r="A443" s="84">
        <v>441</v>
      </c>
      <c r="B443" s="83" t="s">
        <v>1131</v>
      </c>
      <c r="C443" s="79" t="s">
        <v>1132</v>
      </c>
      <c r="D443" s="84" t="s">
        <v>816</v>
      </c>
      <c r="E443" s="85" t="s">
        <v>254</v>
      </c>
      <c r="F443" s="85">
        <v>2007</v>
      </c>
      <c r="G443" s="86">
        <v>3.2210648148148148E-2</v>
      </c>
      <c r="H443" s="87">
        <v>3.0230547299998265E-3</v>
      </c>
      <c r="J443" s="93">
        <f t="shared" si="6"/>
        <v>1</v>
      </c>
    </row>
    <row r="444" spans="1:10" s="78" customFormat="1">
      <c r="A444" s="84">
        <v>442</v>
      </c>
      <c r="B444" s="83" t="s">
        <v>766</v>
      </c>
      <c r="C444" s="79" t="s">
        <v>749</v>
      </c>
      <c r="D444" s="84" t="s">
        <v>816</v>
      </c>
      <c r="E444" s="85" t="s">
        <v>164</v>
      </c>
      <c r="F444" s="85">
        <v>2004</v>
      </c>
      <c r="G444" s="86">
        <v>3.2222222222222222E-2</v>
      </c>
      <c r="H444" s="87">
        <v>3.0241409875384536E-3</v>
      </c>
      <c r="J444" s="93">
        <f t="shared" si="6"/>
        <v>1</v>
      </c>
    </row>
    <row r="445" spans="1:10" s="78" customFormat="1">
      <c r="A445" s="84">
        <v>443</v>
      </c>
      <c r="B445" s="83" t="s">
        <v>58</v>
      </c>
      <c r="C445" s="79" t="s">
        <v>1419</v>
      </c>
      <c r="D445" s="84" t="s">
        <v>813</v>
      </c>
      <c r="E445" s="85" t="s">
        <v>199</v>
      </c>
      <c r="F445" s="85">
        <v>2011</v>
      </c>
      <c r="G445" s="86">
        <v>3.2222222222222222E-2</v>
      </c>
      <c r="H445" s="87">
        <v>3.0227225349176569E-3</v>
      </c>
      <c r="J445" s="93">
        <f t="shared" si="6"/>
        <v>1</v>
      </c>
    </row>
    <row r="446" spans="1:10" s="78" customFormat="1">
      <c r="A446" s="84">
        <v>444</v>
      </c>
      <c r="B446" s="83" t="s">
        <v>1756</v>
      </c>
      <c r="C446" s="79" t="s">
        <v>1757</v>
      </c>
      <c r="D446" s="84" t="s">
        <v>816</v>
      </c>
      <c r="E446" s="85" t="s">
        <v>152</v>
      </c>
      <c r="F446" s="85">
        <v>2013</v>
      </c>
      <c r="G446" s="86">
        <v>3.2233796296296295E-2</v>
      </c>
      <c r="H446" s="87">
        <v>3.0238082829546244E-3</v>
      </c>
      <c r="J446" s="93">
        <f t="shared" si="6"/>
        <v>1</v>
      </c>
    </row>
    <row r="447" spans="1:10" s="78" customFormat="1">
      <c r="A447" s="84">
        <v>445</v>
      </c>
      <c r="B447" s="83" t="s">
        <v>890</v>
      </c>
      <c r="C447" s="79" t="s">
        <v>891</v>
      </c>
      <c r="D447" s="84" t="s">
        <v>816</v>
      </c>
      <c r="E447" s="85" t="s">
        <v>213</v>
      </c>
      <c r="F447" s="85">
        <v>2004</v>
      </c>
      <c r="G447" s="86">
        <v>3.2256944444444442E-2</v>
      </c>
      <c r="H447" s="87">
        <v>3.0273997601543354E-3</v>
      </c>
      <c r="J447" s="93">
        <f t="shared" si="6"/>
        <v>1</v>
      </c>
    </row>
    <row r="448" spans="1:10" s="78" customFormat="1">
      <c r="A448" s="84">
        <v>446</v>
      </c>
      <c r="B448" s="83" t="s">
        <v>1629</v>
      </c>
      <c r="C448" s="79" t="s">
        <v>1758</v>
      </c>
      <c r="D448" s="84" t="s">
        <v>816</v>
      </c>
      <c r="E448" s="85" t="s">
        <v>145</v>
      </c>
      <c r="F448" s="85">
        <v>2013</v>
      </c>
      <c r="G448" s="86">
        <v>3.2256944444444442E-2</v>
      </c>
      <c r="H448" s="87">
        <v>3.0259797790285594E-3</v>
      </c>
      <c r="J448" s="93">
        <f t="shared" si="6"/>
        <v>1</v>
      </c>
    </row>
    <row r="449" spans="1:10" s="78" customFormat="1">
      <c r="A449" s="84">
        <v>447</v>
      </c>
      <c r="B449" s="83" t="s">
        <v>791</v>
      </c>
      <c r="C449" s="79" t="s">
        <v>1457</v>
      </c>
      <c r="D449" s="84" t="s">
        <v>813</v>
      </c>
      <c r="E449" s="85" t="s">
        <v>497</v>
      </c>
      <c r="F449" s="85">
        <v>2011</v>
      </c>
      <c r="G449" s="86">
        <v>3.2280092592592589E-2</v>
      </c>
      <c r="H449" s="87">
        <v>3.0281512751024944E-3</v>
      </c>
      <c r="J449" s="93">
        <f t="shared" si="6"/>
        <v>1</v>
      </c>
    </row>
    <row r="450" spans="1:10" s="78" customFormat="1">
      <c r="A450" s="84">
        <v>448</v>
      </c>
      <c r="B450" s="83" t="s">
        <v>1759</v>
      </c>
      <c r="C450" s="79" t="s">
        <v>688</v>
      </c>
      <c r="D450" s="84" t="s">
        <v>816</v>
      </c>
      <c r="E450" s="85" t="s">
        <v>499</v>
      </c>
      <c r="F450" s="85">
        <v>2013</v>
      </c>
      <c r="G450" s="86">
        <v>3.2280092592592589E-2</v>
      </c>
      <c r="H450" s="87">
        <v>3.0281512751024944E-3</v>
      </c>
      <c r="J450" s="93">
        <f t="shared" si="6"/>
        <v>1</v>
      </c>
    </row>
    <row r="451" spans="1:10" s="78" customFormat="1">
      <c r="A451" s="84">
        <v>449</v>
      </c>
      <c r="B451" s="83" t="s">
        <v>1236</v>
      </c>
      <c r="C451" s="79" t="s">
        <v>1237</v>
      </c>
      <c r="D451" s="84" t="s">
        <v>816</v>
      </c>
      <c r="E451" s="85" t="s">
        <v>387</v>
      </c>
      <c r="F451" s="85">
        <v>2008</v>
      </c>
      <c r="G451" s="86">
        <v>3.2280092592592589E-2</v>
      </c>
      <c r="H451" s="87">
        <v>3.0281512751024944E-3</v>
      </c>
      <c r="J451" s="93">
        <f t="shared" si="6"/>
        <v>1</v>
      </c>
    </row>
    <row r="452" spans="1:10" s="78" customFormat="1">
      <c r="A452" s="84">
        <v>450</v>
      </c>
      <c r="B452" s="83" t="s">
        <v>1458</v>
      </c>
      <c r="C452" s="79" t="s">
        <v>749</v>
      </c>
      <c r="D452" s="84" t="s">
        <v>816</v>
      </c>
      <c r="E452" s="85" t="s">
        <v>287</v>
      </c>
      <c r="F452" s="85">
        <v>2011</v>
      </c>
      <c r="G452" s="86">
        <v>3.229166666666667E-2</v>
      </c>
      <c r="H452" s="87">
        <v>3.0292370231394623E-3</v>
      </c>
      <c r="J452" s="93">
        <f t="shared" si="6"/>
        <v>1</v>
      </c>
    </row>
    <row r="453" spans="1:10" s="78" customFormat="1">
      <c r="A453" s="84">
        <v>451</v>
      </c>
      <c r="B453" s="83" t="s">
        <v>1978</v>
      </c>
      <c r="C453" s="79" t="s">
        <v>1113</v>
      </c>
      <c r="D453" s="84" t="s">
        <v>816</v>
      </c>
      <c r="E453" s="85" t="s">
        <v>354</v>
      </c>
      <c r="F453" s="85">
        <v>2014</v>
      </c>
      <c r="G453" s="86">
        <v>3.229166666666667E-2</v>
      </c>
      <c r="H453" s="87">
        <v>3.0292370231394623E-3</v>
      </c>
      <c r="J453" s="93">
        <f t="shared" si="6"/>
        <v>1</v>
      </c>
    </row>
    <row r="454" spans="1:10" s="78" customFormat="1">
      <c r="A454" s="84">
        <v>452</v>
      </c>
      <c r="B454" s="83" t="s">
        <v>329</v>
      </c>
      <c r="C454" s="79" t="s">
        <v>237</v>
      </c>
      <c r="D454" s="84" t="s">
        <v>816</v>
      </c>
      <c r="E454" s="85" t="s">
        <v>167</v>
      </c>
      <c r="F454" s="85" t="s">
        <v>142</v>
      </c>
      <c r="G454" s="86">
        <v>3.2303240740740737E-2</v>
      </c>
      <c r="H454" s="87">
        <v>3.0289020853952872E-3</v>
      </c>
      <c r="J454" s="93">
        <f t="shared" si="6"/>
        <v>1</v>
      </c>
    </row>
    <row r="455" spans="1:10" s="78" customFormat="1">
      <c r="A455" s="84">
        <v>453</v>
      </c>
      <c r="B455" s="83" t="s">
        <v>41</v>
      </c>
      <c r="C455" s="79" t="s">
        <v>1362</v>
      </c>
      <c r="D455" s="84" t="s">
        <v>816</v>
      </c>
      <c r="E455" s="85" t="s">
        <v>351</v>
      </c>
      <c r="F455" s="85">
        <v>2011</v>
      </c>
      <c r="G455" s="86">
        <v>3.2314814814814817E-2</v>
      </c>
      <c r="H455" s="87">
        <v>3.0314085192133973E-3</v>
      </c>
      <c r="J455" s="93">
        <f t="shared" ref="J455:J518" si="7">IF(B455=0,"",COUNTIF(B$3:B$9802,B455))</f>
        <v>1</v>
      </c>
    </row>
    <row r="456" spans="1:10" s="78" customFormat="1">
      <c r="A456" s="84">
        <v>454</v>
      </c>
      <c r="B456" s="83" t="s">
        <v>330</v>
      </c>
      <c r="C456" s="79" t="s">
        <v>253</v>
      </c>
      <c r="D456" s="84" t="s">
        <v>816</v>
      </c>
      <c r="E456" s="85" t="s">
        <v>147</v>
      </c>
      <c r="F456" s="85" t="s">
        <v>142</v>
      </c>
      <c r="G456" s="86">
        <v>3.2314814814814817E-2</v>
      </c>
      <c r="H456" s="87">
        <v>3.0299873244083279E-3</v>
      </c>
      <c r="J456" s="93">
        <f t="shared" si="7"/>
        <v>1</v>
      </c>
    </row>
    <row r="457" spans="1:10" s="78" customFormat="1">
      <c r="A457" s="84">
        <v>455</v>
      </c>
      <c r="B457" s="83" t="s">
        <v>1760</v>
      </c>
      <c r="C457" s="79" t="s">
        <v>1761</v>
      </c>
      <c r="D457" s="84" t="s">
        <v>816</v>
      </c>
      <c r="E457" s="85" t="s">
        <v>554</v>
      </c>
      <c r="F457" s="85">
        <v>2013</v>
      </c>
      <c r="G457" s="86">
        <v>3.2326388888888884E-2</v>
      </c>
      <c r="H457" s="87">
        <v>3.0324942672503644E-3</v>
      </c>
      <c r="J457" s="93">
        <f t="shared" si="7"/>
        <v>1</v>
      </c>
    </row>
    <row r="458" spans="1:10" s="78" customFormat="1">
      <c r="A458" s="84">
        <v>456</v>
      </c>
      <c r="B458" s="83" t="s">
        <v>1238</v>
      </c>
      <c r="C458" s="79" t="s">
        <v>1178</v>
      </c>
      <c r="D458" s="84" t="s">
        <v>816</v>
      </c>
      <c r="E458" s="85" t="s">
        <v>502</v>
      </c>
      <c r="F458" s="85">
        <v>2008</v>
      </c>
      <c r="G458" s="86">
        <v>3.2326388888888884E-2</v>
      </c>
      <c r="H458" s="87">
        <v>3.0324942672503644E-3</v>
      </c>
      <c r="J458" s="93">
        <f t="shared" si="7"/>
        <v>1</v>
      </c>
    </row>
    <row r="459" spans="1:10" s="78" customFormat="1">
      <c r="A459" s="84">
        <v>457</v>
      </c>
      <c r="B459" s="83" t="s">
        <v>333</v>
      </c>
      <c r="C459" s="79" t="s">
        <v>334</v>
      </c>
      <c r="D459" s="84" t="s">
        <v>816</v>
      </c>
      <c r="E459" s="85" t="s">
        <v>203</v>
      </c>
      <c r="F459" s="85" t="s">
        <v>471</v>
      </c>
      <c r="G459" s="86">
        <v>3.2337962962962964E-2</v>
      </c>
      <c r="H459" s="87">
        <v>3.0321578024344086E-3</v>
      </c>
      <c r="J459" s="93">
        <f t="shared" si="7"/>
        <v>1</v>
      </c>
    </row>
    <row r="460" spans="1:10" s="78" customFormat="1">
      <c r="A460" s="84">
        <v>458</v>
      </c>
      <c r="B460" s="83" t="s">
        <v>1762</v>
      </c>
      <c r="C460" s="79" t="s">
        <v>160</v>
      </c>
      <c r="D460" s="84" t="s">
        <v>816</v>
      </c>
      <c r="E460" s="85" t="s">
        <v>145</v>
      </c>
      <c r="F460" s="85">
        <v>2013</v>
      </c>
      <c r="G460" s="86">
        <v>3.2349537037037038E-2</v>
      </c>
      <c r="H460" s="87">
        <v>3.0346657633242998E-3</v>
      </c>
      <c r="J460" s="93">
        <f t="shared" si="7"/>
        <v>1</v>
      </c>
    </row>
    <row r="461" spans="1:10" s="78" customFormat="1">
      <c r="A461" s="84">
        <v>459</v>
      </c>
      <c r="B461" s="83" t="s">
        <v>335</v>
      </c>
      <c r="C461" s="79" t="s">
        <v>839</v>
      </c>
      <c r="D461" s="84" t="s">
        <v>813</v>
      </c>
      <c r="E461" s="85" t="s">
        <v>169</v>
      </c>
      <c r="F461" s="85" t="s">
        <v>471</v>
      </c>
      <c r="G461" s="86">
        <v>3.2361111111111111E-2</v>
      </c>
      <c r="H461" s="87">
        <v>3.0343282804604888E-3</v>
      </c>
      <c r="J461" s="93">
        <f t="shared" si="7"/>
        <v>1</v>
      </c>
    </row>
    <row r="462" spans="1:10" s="78" customFormat="1">
      <c r="A462" s="84">
        <v>460</v>
      </c>
      <c r="B462" s="83" t="s">
        <v>977</v>
      </c>
      <c r="C462" s="79" t="s">
        <v>241</v>
      </c>
      <c r="D462" s="84" t="s">
        <v>816</v>
      </c>
      <c r="E462" s="85" t="s">
        <v>636</v>
      </c>
      <c r="F462" s="85">
        <v>2005</v>
      </c>
      <c r="G462" s="86">
        <v>3.2361111111111111E-2</v>
      </c>
      <c r="H462" s="87">
        <v>3.0371760780019815E-3</v>
      </c>
      <c r="J462" s="93">
        <f t="shared" si="7"/>
        <v>1</v>
      </c>
    </row>
    <row r="463" spans="1:10" s="78" customFormat="1">
      <c r="A463" s="84">
        <v>461</v>
      </c>
      <c r="B463" s="83" t="s">
        <v>1763</v>
      </c>
      <c r="C463" s="79" t="s">
        <v>1764</v>
      </c>
      <c r="D463" s="84" t="s">
        <v>816</v>
      </c>
      <c r="E463" s="85" t="s">
        <v>242</v>
      </c>
      <c r="F463" s="85">
        <v>2013</v>
      </c>
      <c r="G463" s="86">
        <v>3.2372685185185185E-2</v>
      </c>
      <c r="H463" s="87">
        <v>3.0368372593982348E-3</v>
      </c>
      <c r="J463" s="93">
        <f t="shared" si="7"/>
        <v>1</v>
      </c>
    </row>
    <row r="464" spans="1:10" s="78" customFormat="1">
      <c r="A464" s="84">
        <v>462</v>
      </c>
      <c r="B464" s="83" t="s">
        <v>1979</v>
      </c>
      <c r="C464" s="79" t="s">
        <v>1980</v>
      </c>
      <c r="D464" s="84" t="s">
        <v>816</v>
      </c>
      <c r="E464" s="85" t="s">
        <v>147</v>
      </c>
      <c r="F464" s="85">
        <v>2014</v>
      </c>
      <c r="G464" s="86">
        <v>3.2372685185185185E-2</v>
      </c>
      <c r="H464" s="87">
        <v>3.0368372593982348E-3</v>
      </c>
      <c r="J464" s="93">
        <f t="shared" si="7"/>
        <v>1</v>
      </c>
    </row>
    <row r="465" spans="1:10" s="78" customFormat="1">
      <c r="A465" s="84">
        <v>463</v>
      </c>
      <c r="B465" s="83" t="s">
        <v>1981</v>
      </c>
      <c r="C465" s="79" t="s">
        <v>1723</v>
      </c>
      <c r="D465" s="84" t="s">
        <v>816</v>
      </c>
      <c r="E465" s="85" t="s">
        <v>516</v>
      </c>
      <c r="F465" s="85">
        <v>2014</v>
      </c>
      <c r="G465" s="86">
        <v>3.2418981481481479E-2</v>
      </c>
      <c r="H465" s="87">
        <v>3.0411802515461048E-3</v>
      </c>
      <c r="J465" s="93">
        <f t="shared" si="7"/>
        <v>1</v>
      </c>
    </row>
    <row r="466" spans="1:10" s="78" customFormat="1">
      <c r="A466" s="84">
        <v>464</v>
      </c>
      <c r="B466" s="83" t="s">
        <v>543</v>
      </c>
      <c r="C466" s="79" t="s">
        <v>289</v>
      </c>
      <c r="D466" s="84" t="s">
        <v>816</v>
      </c>
      <c r="E466" s="85" t="s">
        <v>256</v>
      </c>
      <c r="F466" s="85" t="s">
        <v>571</v>
      </c>
      <c r="G466" s="86">
        <v>3.2442129629629557E-2</v>
      </c>
      <c r="H466" s="87">
        <v>3.0419249535517637E-3</v>
      </c>
      <c r="J466" s="93">
        <f t="shared" si="7"/>
        <v>1</v>
      </c>
    </row>
    <row r="467" spans="1:10" s="78" customFormat="1">
      <c r="A467" s="84">
        <v>465</v>
      </c>
      <c r="B467" s="83" t="s">
        <v>619</v>
      </c>
      <c r="C467" s="79" t="s">
        <v>577</v>
      </c>
      <c r="D467" s="84" t="s">
        <v>816</v>
      </c>
      <c r="E467" s="85" t="s">
        <v>154</v>
      </c>
      <c r="F467" s="85">
        <v>2001</v>
      </c>
      <c r="G467" s="86">
        <v>3.2442129629629626E-2</v>
      </c>
      <c r="H467" s="87">
        <v>3.0419249535517702E-3</v>
      </c>
      <c r="J467" s="93">
        <f t="shared" si="7"/>
        <v>1</v>
      </c>
    </row>
    <row r="468" spans="1:10" s="78" customFormat="1">
      <c r="A468" s="84">
        <v>466</v>
      </c>
      <c r="B468" s="83" t="s">
        <v>39</v>
      </c>
      <c r="C468" s="79" t="s">
        <v>230</v>
      </c>
      <c r="D468" s="84" t="s">
        <v>816</v>
      </c>
      <c r="E468" s="85" t="s">
        <v>152</v>
      </c>
      <c r="F468" s="85">
        <v>2010</v>
      </c>
      <c r="G468" s="86">
        <v>3.2447337962962959E-2</v>
      </c>
      <c r="H468" s="87">
        <v>3.0438403342366751E-3</v>
      </c>
      <c r="J468" s="93">
        <f t="shared" si="7"/>
        <v>1</v>
      </c>
    </row>
    <row r="469" spans="1:10" s="78" customFormat="1">
      <c r="A469" s="84">
        <v>467</v>
      </c>
      <c r="B469" s="83" t="s">
        <v>339</v>
      </c>
      <c r="C469" s="79" t="s">
        <v>340</v>
      </c>
      <c r="D469" s="84" t="s">
        <v>816</v>
      </c>
      <c r="E469" s="85" t="s">
        <v>244</v>
      </c>
      <c r="F469" s="85" t="s">
        <v>142</v>
      </c>
      <c r="G469" s="86">
        <v>3.2488425925925928E-2</v>
      </c>
      <c r="H469" s="87">
        <v>3.0462659096039315E-3</v>
      </c>
      <c r="J469" s="93">
        <f t="shared" si="7"/>
        <v>1</v>
      </c>
    </row>
    <row r="470" spans="1:10" s="78" customFormat="1">
      <c r="A470" s="84">
        <v>468</v>
      </c>
      <c r="B470" s="83" t="s">
        <v>2176</v>
      </c>
      <c r="C470" s="79" t="s">
        <v>590</v>
      </c>
      <c r="D470" s="84" t="s">
        <v>816</v>
      </c>
      <c r="E470" s="85" t="s">
        <v>203</v>
      </c>
      <c r="F470" s="85" t="s">
        <v>1080</v>
      </c>
      <c r="G470" s="86">
        <v>3.2488425925925928E-2</v>
      </c>
      <c r="H470" s="87">
        <v>3.0491249109268824E-3</v>
      </c>
      <c r="J470" s="93">
        <f t="shared" si="7"/>
        <v>1</v>
      </c>
    </row>
    <row r="471" spans="1:10" s="78" customFormat="1">
      <c r="A471" s="84">
        <v>469</v>
      </c>
      <c r="B471" s="83" t="s">
        <v>1602</v>
      </c>
      <c r="C471" s="79" t="s">
        <v>1603</v>
      </c>
      <c r="D471" s="84" t="s">
        <v>816</v>
      </c>
      <c r="E471" s="85" t="s">
        <v>147</v>
      </c>
      <c r="F471" s="85">
        <v>2012</v>
      </c>
      <c r="G471" s="86">
        <v>3.2488425925925928E-2</v>
      </c>
      <c r="H471" s="87">
        <v>3.0476947397679107E-3</v>
      </c>
      <c r="J471" s="93">
        <f t="shared" si="7"/>
        <v>1</v>
      </c>
    </row>
    <row r="472" spans="1:10" s="78" customFormat="1">
      <c r="A472" s="84">
        <v>470</v>
      </c>
      <c r="B472" s="83" t="s">
        <v>1982</v>
      </c>
      <c r="C472" s="79" t="s">
        <v>393</v>
      </c>
      <c r="D472" s="84" t="s">
        <v>816</v>
      </c>
      <c r="E472" s="85" t="s">
        <v>499</v>
      </c>
      <c r="F472" s="85">
        <v>2014</v>
      </c>
      <c r="G472" s="86">
        <v>3.2499999999999994E-2</v>
      </c>
      <c r="H472" s="87">
        <v>3.0487804878048773E-3</v>
      </c>
      <c r="J472" s="93">
        <f t="shared" si="7"/>
        <v>1</v>
      </c>
    </row>
    <row r="473" spans="1:10" s="78" customFormat="1">
      <c r="A473" s="84">
        <v>471</v>
      </c>
      <c r="B473" s="83" t="s">
        <v>1149</v>
      </c>
      <c r="C473" s="79" t="s">
        <v>1150</v>
      </c>
      <c r="D473" s="84" t="s">
        <v>816</v>
      </c>
      <c r="E473" s="85" t="s">
        <v>387</v>
      </c>
      <c r="F473" s="85">
        <v>2008</v>
      </c>
      <c r="G473" s="86">
        <v>3.2500000000000001E-2</v>
      </c>
      <c r="H473" s="87">
        <v>3.0487804878048782E-3</v>
      </c>
      <c r="J473" s="93">
        <f t="shared" si="7"/>
        <v>1</v>
      </c>
    </row>
    <row r="474" spans="1:10" s="78" customFormat="1">
      <c r="A474" s="84">
        <v>472</v>
      </c>
      <c r="B474" s="83" t="s">
        <v>990</v>
      </c>
      <c r="C474" s="79" t="s">
        <v>1364</v>
      </c>
      <c r="D474" s="84" t="s">
        <v>816</v>
      </c>
      <c r="E474" s="85" t="s">
        <v>164</v>
      </c>
      <c r="F474" s="85">
        <v>2009</v>
      </c>
      <c r="G474" s="86">
        <v>3.2511574074074075E-2</v>
      </c>
      <c r="H474" s="87">
        <v>3.0498662358418457E-3</v>
      </c>
      <c r="J474" s="93">
        <f t="shared" si="7"/>
        <v>1</v>
      </c>
    </row>
    <row r="475" spans="1:10" s="78" customFormat="1">
      <c r="A475" s="84">
        <v>473</v>
      </c>
      <c r="B475" s="83" t="s">
        <v>544</v>
      </c>
      <c r="C475" s="79" t="s">
        <v>817</v>
      </c>
      <c r="D475" s="84" t="s">
        <v>815</v>
      </c>
      <c r="E475" s="85" t="s">
        <v>354</v>
      </c>
      <c r="F475" s="85" t="s">
        <v>571</v>
      </c>
      <c r="G475" s="86">
        <v>3.2523148148148051E-2</v>
      </c>
      <c r="H475" s="87">
        <v>3.0495216266430429E-3</v>
      </c>
      <c r="J475" s="93">
        <f t="shared" si="7"/>
        <v>1</v>
      </c>
    </row>
    <row r="476" spans="1:10" s="78" customFormat="1">
      <c r="A476" s="84">
        <v>474</v>
      </c>
      <c r="B476" s="83" t="s">
        <v>978</v>
      </c>
      <c r="C476" s="79" t="s">
        <v>979</v>
      </c>
      <c r="D476" s="84" t="s">
        <v>816</v>
      </c>
      <c r="E476" s="85" t="s">
        <v>387</v>
      </c>
      <c r="F476" s="85">
        <v>2007</v>
      </c>
      <c r="G476" s="86">
        <v>3.2523148148148148E-2</v>
      </c>
      <c r="H476" s="87">
        <v>3.0523836835427641E-3</v>
      </c>
      <c r="J476" s="93">
        <f t="shared" si="7"/>
        <v>1</v>
      </c>
    </row>
    <row r="477" spans="1:10" s="78" customFormat="1">
      <c r="A477" s="84">
        <v>475</v>
      </c>
      <c r="B477" s="83" t="s">
        <v>624</v>
      </c>
      <c r="C477" s="79" t="s">
        <v>289</v>
      </c>
      <c r="D477" s="84" t="s">
        <v>816</v>
      </c>
      <c r="E477" s="85" t="s">
        <v>134</v>
      </c>
      <c r="F477" s="85" t="s">
        <v>730</v>
      </c>
      <c r="G477" s="86">
        <v>3.2546296296296295E-2</v>
      </c>
      <c r="H477" s="87">
        <v>3.0516921046691327E-3</v>
      </c>
      <c r="J477" s="93">
        <f t="shared" si="7"/>
        <v>1</v>
      </c>
    </row>
    <row r="478" spans="1:10" s="78" customFormat="1">
      <c r="A478" s="84">
        <v>476</v>
      </c>
      <c r="B478" s="83" t="s">
        <v>894</v>
      </c>
      <c r="C478" s="79" t="s">
        <v>895</v>
      </c>
      <c r="D478" s="84" t="s">
        <v>816</v>
      </c>
      <c r="E478" s="85" t="s">
        <v>203</v>
      </c>
      <c r="F478" s="85">
        <v>2004</v>
      </c>
      <c r="G478" s="86">
        <v>3.2557870370370369E-2</v>
      </c>
      <c r="H478" s="87">
        <v>3.0556424561586459E-3</v>
      </c>
      <c r="J478" s="93">
        <f t="shared" si="7"/>
        <v>1</v>
      </c>
    </row>
    <row r="479" spans="1:10" s="78" customFormat="1">
      <c r="A479" s="84">
        <v>477</v>
      </c>
      <c r="B479" s="83" t="s">
        <v>1815</v>
      </c>
      <c r="C479" s="79" t="s">
        <v>1983</v>
      </c>
      <c r="D479" s="84" t="s">
        <v>816</v>
      </c>
      <c r="E479" s="85" t="s">
        <v>256</v>
      </c>
      <c r="F479" s="85">
        <v>2014</v>
      </c>
      <c r="G479" s="86">
        <v>3.2557870370370369E-2</v>
      </c>
      <c r="H479" s="87">
        <v>3.0542092279897157E-3</v>
      </c>
      <c r="J479" s="93">
        <f t="shared" si="7"/>
        <v>1</v>
      </c>
    </row>
    <row r="480" spans="1:10" s="78" customFormat="1">
      <c r="A480" s="84">
        <v>478</v>
      </c>
      <c r="B480" s="83" t="s">
        <v>1778</v>
      </c>
      <c r="C480" s="79" t="s">
        <v>1590</v>
      </c>
      <c r="D480" s="84" t="s">
        <v>816</v>
      </c>
      <c r="E480" s="85" t="s">
        <v>387</v>
      </c>
      <c r="F480" s="85">
        <v>2014</v>
      </c>
      <c r="G480" s="86">
        <v>3.2581018518518516E-2</v>
      </c>
      <c r="H480" s="87">
        <v>3.0563807240636507E-3</v>
      </c>
      <c r="J480" s="93">
        <f t="shared" si="7"/>
        <v>1</v>
      </c>
    </row>
    <row r="481" spans="1:10" s="78" customFormat="1">
      <c r="A481" s="84">
        <v>479</v>
      </c>
      <c r="B481" s="83" t="s">
        <v>1306</v>
      </c>
      <c r="C481" s="79" t="s">
        <v>867</v>
      </c>
      <c r="D481" s="84" t="s">
        <v>813</v>
      </c>
      <c r="E481" s="85" t="s">
        <v>351</v>
      </c>
      <c r="F481" s="85">
        <v>2009</v>
      </c>
      <c r="G481" s="86">
        <v>3.2581018518518516E-2</v>
      </c>
      <c r="H481" s="87">
        <v>3.0563807240636507E-3</v>
      </c>
      <c r="J481" s="93">
        <f t="shared" si="7"/>
        <v>1</v>
      </c>
    </row>
    <row r="482" spans="1:10" s="78" customFormat="1">
      <c r="A482" s="84">
        <v>480</v>
      </c>
      <c r="B482" s="83" t="s">
        <v>1765</v>
      </c>
      <c r="C482" s="79" t="s">
        <v>1052</v>
      </c>
      <c r="D482" s="84" t="s">
        <v>816</v>
      </c>
      <c r="E482" s="85" t="s">
        <v>167</v>
      </c>
      <c r="F482" s="85">
        <v>2013</v>
      </c>
      <c r="G482" s="86">
        <v>3.259259259259259E-2</v>
      </c>
      <c r="H482" s="87">
        <v>3.0574664721006182E-3</v>
      </c>
      <c r="J482" s="93">
        <f t="shared" si="7"/>
        <v>1</v>
      </c>
    </row>
    <row r="483" spans="1:10" s="78" customFormat="1">
      <c r="A483" s="84">
        <v>481</v>
      </c>
      <c r="B483" s="83" t="s">
        <v>896</v>
      </c>
      <c r="C483" s="79" t="s">
        <v>897</v>
      </c>
      <c r="D483" s="84" t="s">
        <v>813</v>
      </c>
      <c r="E483" s="85" t="s">
        <v>499</v>
      </c>
      <c r="F483" s="85">
        <v>2004</v>
      </c>
      <c r="G483" s="86">
        <v>3.260416666666667E-2</v>
      </c>
      <c r="H483" s="87">
        <v>3.0599874863131557E-3</v>
      </c>
      <c r="J483" s="93">
        <f t="shared" si="7"/>
        <v>1</v>
      </c>
    </row>
    <row r="484" spans="1:10" s="78" customFormat="1">
      <c r="A484" s="84">
        <v>482</v>
      </c>
      <c r="B484" s="83" t="s">
        <v>898</v>
      </c>
      <c r="C484" s="79" t="s">
        <v>160</v>
      </c>
      <c r="D484" s="84" t="s">
        <v>816</v>
      </c>
      <c r="E484" s="85" t="s">
        <v>387</v>
      </c>
      <c r="F484" s="85">
        <v>2004</v>
      </c>
      <c r="G484" s="86">
        <v>3.2615740740740744E-2</v>
      </c>
      <c r="H484" s="87">
        <v>3.0610737438517828E-3</v>
      </c>
      <c r="J484" s="93">
        <f t="shared" si="7"/>
        <v>1</v>
      </c>
    </row>
    <row r="485" spans="1:10" s="78" customFormat="1">
      <c r="A485" s="84">
        <v>483</v>
      </c>
      <c r="B485" s="83" t="s">
        <v>914</v>
      </c>
      <c r="C485" s="79" t="s">
        <v>289</v>
      </c>
      <c r="D485" s="84" t="s">
        <v>816</v>
      </c>
      <c r="E485" s="85" t="s">
        <v>636</v>
      </c>
      <c r="F485" s="85" t="s">
        <v>730</v>
      </c>
      <c r="G485" s="86">
        <v>3.2627314814814817E-2</v>
      </c>
      <c r="H485" s="87">
        <v>3.0592887777604145E-3</v>
      </c>
      <c r="J485" s="93">
        <f t="shared" si="7"/>
        <v>1</v>
      </c>
    </row>
    <row r="486" spans="1:10" s="78" customFormat="1">
      <c r="A486" s="84">
        <v>484</v>
      </c>
      <c r="B486" s="83" t="s">
        <v>1605</v>
      </c>
      <c r="C486" s="79" t="s">
        <v>1606</v>
      </c>
      <c r="D486" s="84" t="s">
        <v>816</v>
      </c>
      <c r="E486" s="85" t="s">
        <v>785</v>
      </c>
      <c r="F486" s="85">
        <v>2012</v>
      </c>
      <c r="G486" s="86">
        <v>3.2650462962962964E-2</v>
      </c>
      <c r="H486" s="87">
        <v>3.0628952122854561E-3</v>
      </c>
      <c r="J486" s="93">
        <f t="shared" si="7"/>
        <v>1</v>
      </c>
    </row>
    <row r="487" spans="1:10" s="78" customFormat="1">
      <c r="A487" s="84">
        <v>485</v>
      </c>
      <c r="B487" s="83" t="s">
        <v>341</v>
      </c>
      <c r="C487" s="79" t="s">
        <v>485</v>
      </c>
      <c r="D487" s="84" t="s">
        <v>816</v>
      </c>
      <c r="E487" s="85" t="s">
        <v>183</v>
      </c>
      <c r="F487" s="85" t="s">
        <v>142</v>
      </c>
      <c r="G487" s="86">
        <v>3.2662037037037038E-2</v>
      </c>
      <c r="H487" s="87">
        <v>3.0625444947995351E-3</v>
      </c>
      <c r="J487" s="93">
        <f t="shared" si="7"/>
        <v>1</v>
      </c>
    </row>
    <row r="488" spans="1:10" s="78" customFormat="1">
      <c r="A488" s="84">
        <v>486</v>
      </c>
      <c r="B488" s="83" t="s">
        <v>1459</v>
      </c>
      <c r="C488" s="79" t="s">
        <v>596</v>
      </c>
      <c r="D488" s="84" t="s">
        <v>816</v>
      </c>
      <c r="E488" s="85" t="s">
        <v>287</v>
      </c>
      <c r="F488" s="85">
        <v>2011</v>
      </c>
      <c r="G488" s="86">
        <v>3.2685185185185185E-2</v>
      </c>
      <c r="H488" s="87">
        <v>3.0661524563963586E-3</v>
      </c>
      <c r="J488" s="93">
        <f t="shared" si="7"/>
        <v>1</v>
      </c>
    </row>
    <row r="489" spans="1:10" s="78" customFormat="1">
      <c r="A489" s="84">
        <v>487</v>
      </c>
      <c r="B489" s="83" t="s">
        <v>1465</v>
      </c>
      <c r="C489" s="79" t="s">
        <v>1783</v>
      </c>
      <c r="D489" s="84" t="s">
        <v>816</v>
      </c>
      <c r="E489" s="85" t="s">
        <v>217</v>
      </c>
      <c r="F489" s="85">
        <v>2014</v>
      </c>
      <c r="G489" s="86">
        <v>3.2685185185185185E-2</v>
      </c>
      <c r="H489" s="87">
        <v>3.0661524563963586E-3</v>
      </c>
      <c r="J489" s="93">
        <f t="shared" si="7"/>
        <v>1</v>
      </c>
    </row>
    <row r="490" spans="1:10" s="78" customFormat="1">
      <c r="A490" s="84">
        <v>488</v>
      </c>
      <c r="B490" s="83" t="s">
        <v>1768</v>
      </c>
      <c r="C490" s="79" t="s">
        <v>1769</v>
      </c>
      <c r="D490" s="84" t="s">
        <v>816</v>
      </c>
      <c r="E490" s="85" t="s">
        <v>147</v>
      </c>
      <c r="F490" s="85">
        <v>2013</v>
      </c>
      <c r="G490" s="86">
        <v>3.2685185185185185E-2</v>
      </c>
      <c r="H490" s="87">
        <v>3.0661524563963586E-3</v>
      </c>
      <c r="J490" s="93">
        <f t="shared" si="7"/>
        <v>1</v>
      </c>
    </row>
    <row r="491" spans="1:10" s="78" customFormat="1">
      <c r="A491" s="84">
        <v>489</v>
      </c>
      <c r="B491" s="83" t="s">
        <v>546</v>
      </c>
      <c r="C491" s="79" t="s">
        <v>547</v>
      </c>
      <c r="D491" s="84" t="s">
        <v>816</v>
      </c>
      <c r="E491" s="85" t="s">
        <v>149</v>
      </c>
      <c r="F491" s="85" t="s">
        <v>571</v>
      </c>
      <c r="G491" s="86">
        <v>3.2685185185185262E-2</v>
      </c>
      <c r="H491" s="87">
        <v>3.0647149728256226E-3</v>
      </c>
      <c r="J491" s="93">
        <f t="shared" si="7"/>
        <v>1</v>
      </c>
    </row>
    <row r="492" spans="1:10" s="78" customFormat="1">
      <c r="A492" s="84">
        <v>490</v>
      </c>
      <c r="B492" s="83" t="s">
        <v>548</v>
      </c>
      <c r="C492" s="79" t="s">
        <v>133</v>
      </c>
      <c r="D492" s="84" t="s">
        <v>816</v>
      </c>
      <c r="E492" s="85" t="s">
        <v>516</v>
      </c>
      <c r="F492" s="85" t="s">
        <v>571</v>
      </c>
      <c r="G492" s="86">
        <v>3.2696759259259189E-2</v>
      </c>
      <c r="H492" s="87">
        <v>3.0658002118386491E-3</v>
      </c>
      <c r="J492" s="93">
        <f t="shared" si="7"/>
        <v>1</v>
      </c>
    </row>
    <row r="493" spans="1:10" s="78" customFormat="1">
      <c r="A493" s="84">
        <v>491</v>
      </c>
      <c r="B493" s="83" t="s">
        <v>1007</v>
      </c>
      <c r="C493" s="79" t="s">
        <v>289</v>
      </c>
      <c r="D493" s="84" t="s">
        <v>816</v>
      </c>
      <c r="E493" s="85" t="s">
        <v>152</v>
      </c>
      <c r="F493" s="85">
        <v>2011</v>
      </c>
      <c r="G493" s="86">
        <v>3.2696759259259259E-2</v>
      </c>
      <c r="H493" s="87">
        <v>3.0672382044333261E-3</v>
      </c>
      <c r="J493" s="93">
        <f t="shared" si="7"/>
        <v>1</v>
      </c>
    </row>
    <row r="494" spans="1:10" s="78" customFormat="1">
      <c r="A494" s="84">
        <v>492</v>
      </c>
      <c r="B494" s="83" t="s">
        <v>629</v>
      </c>
      <c r="C494" s="79" t="s">
        <v>592</v>
      </c>
      <c r="D494" s="84" t="s">
        <v>816</v>
      </c>
      <c r="E494" s="85" t="s">
        <v>497</v>
      </c>
      <c r="F494" s="85" t="s">
        <v>730</v>
      </c>
      <c r="G494" s="86">
        <v>3.2708333333333332E-2</v>
      </c>
      <c r="H494" s="87">
        <v>3.0668854508516959E-3</v>
      </c>
      <c r="J494" s="93">
        <f t="shared" si="7"/>
        <v>1</v>
      </c>
    </row>
    <row r="495" spans="1:10" s="78" customFormat="1">
      <c r="A495" s="84">
        <v>493</v>
      </c>
      <c r="B495" s="83" t="s">
        <v>1770</v>
      </c>
      <c r="C495" s="79" t="s">
        <v>1771</v>
      </c>
      <c r="D495" s="84" t="s">
        <v>816</v>
      </c>
      <c r="E495" s="85" t="s">
        <v>730</v>
      </c>
      <c r="F495" s="85">
        <v>2013</v>
      </c>
      <c r="G495" s="86">
        <v>3.2708333333333332E-2</v>
      </c>
      <c r="H495" s="87">
        <v>3.068323952470294E-3</v>
      </c>
      <c r="J495" s="93">
        <f t="shared" si="7"/>
        <v>1</v>
      </c>
    </row>
    <row r="496" spans="1:10" s="78" customFormat="1">
      <c r="A496" s="84">
        <v>494</v>
      </c>
      <c r="B496" s="83" t="s">
        <v>383</v>
      </c>
      <c r="C496" s="79" t="s">
        <v>246</v>
      </c>
      <c r="D496" s="84" t="s">
        <v>816</v>
      </c>
      <c r="E496" s="85" t="s">
        <v>244</v>
      </c>
      <c r="F496" s="85" t="s">
        <v>571</v>
      </c>
      <c r="G496" s="86">
        <v>3.2719907407407378E-2</v>
      </c>
      <c r="H496" s="87">
        <v>3.0679706898647332E-3</v>
      </c>
      <c r="J496" s="93">
        <f t="shared" si="7"/>
        <v>1</v>
      </c>
    </row>
    <row r="497" spans="1:10" s="78" customFormat="1">
      <c r="A497" s="84">
        <v>495</v>
      </c>
      <c r="B497" s="83" t="s">
        <v>1984</v>
      </c>
      <c r="C497" s="79" t="s">
        <v>1985</v>
      </c>
      <c r="D497" s="84" t="s">
        <v>816</v>
      </c>
      <c r="E497" s="85" t="s">
        <v>154</v>
      </c>
      <c r="F497" s="85">
        <v>2014</v>
      </c>
      <c r="G497" s="86">
        <v>3.2719907407407406E-2</v>
      </c>
      <c r="H497" s="87">
        <v>3.0694097005072615E-3</v>
      </c>
      <c r="J497" s="93">
        <f t="shared" si="7"/>
        <v>1</v>
      </c>
    </row>
    <row r="498" spans="1:10" s="78" customFormat="1">
      <c r="A498" s="84">
        <v>496</v>
      </c>
      <c r="B498" s="83" t="s">
        <v>1772</v>
      </c>
      <c r="C498" s="79" t="s">
        <v>241</v>
      </c>
      <c r="D498" s="84" t="s">
        <v>816</v>
      </c>
      <c r="E498" s="85" t="s">
        <v>636</v>
      </c>
      <c r="F498" s="85">
        <v>2013</v>
      </c>
      <c r="G498" s="86">
        <v>3.2719907407407406E-2</v>
      </c>
      <c r="H498" s="87">
        <v>3.0694097005072615E-3</v>
      </c>
      <c r="J498" s="93">
        <f t="shared" si="7"/>
        <v>1</v>
      </c>
    </row>
    <row r="499" spans="1:10" s="78" customFormat="1">
      <c r="A499" s="84">
        <v>497</v>
      </c>
      <c r="B499" s="83" t="s">
        <v>342</v>
      </c>
      <c r="C499" s="79" t="s">
        <v>343</v>
      </c>
      <c r="D499" s="84" t="s">
        <v>816</v>
      </c>
      <c r="E499" s="85" t="s">
        <v>344</v>
      </c>
      <c r="F499" s="85" t="s">
        <v>471</v>
      </c>
      <c r="G499" s="86">
        <v>3.2731481481481479E-2</v>
      </c>
      <c r="H499" s="87">
        <v>3.0690559288777761E-3</v>
      </c>
      <c r="J499" s="93">
        <f t="shared" si="7"/>
        <v>1</v>
      </c>
    </row>
    <row r="500" spans="1:10" s="78" customFormat="1">
      <c r="A500" s="84">
        <v>498</v>
      </c>
      <c r="B500" s="83" t="s">
        <v>639</v>
      </c>
      <c r="C500" s="79" t="s">
        <v>488</v>
      </c>
      <c r="D500" s="84" t="s">
        <v>816</v>
      </c>
      <c r="E500" s="85" t="s">
        <v>183</v>
      </c>
      <c r="F500" s="85">
        <v>2003</v>
      </c>
      <c r="G500" s="86">
        <v>3.2754629629629627E-2</v>
      </c>
      <c r="H500" s="87">
        <v>3.0712264069038563E-3</v>
      </c>
      <c r="J500" s="93">
        <f t="shared" si="7"/>
        <v>1</v>
      </c>
    </row>
    <row r="501" spans="1:10" s="78" customFormat="1">
      <c r="A501" s="84">
        <v>499</v>
      </c>
      <c r="B501" s="83" t="s">
        <v>1307</v>
      </c>
      <c r="C501" s="79" t="s">
        <v>474</v>
      </c>
      <c r="D501" s="84" t="s">
        <v>816</v>
      </c>
      <c r="E501" s="85" t="s">
        <v>149</v>
      </c>
      <c r="F501" s="85">
        <v>2009</v>
      </c>
      <c r="G501" s="86">
        <v>3.2754629629629627E-2</v>
      </c>
      <c r="H501" s="87">
        <v>3.072666944618164E-3</v>
      </c>
      <c r="J501" s="93">
        <f t="shared" si="7"/>
        <v>1</v>
      </c>
    </row>
    <row r="502" spans="1:10" s="78" customFormat="1">
      <c r="A502" s="84">
        <v>500</v>
      </c>
      <c r="B502" s="83" t="s">
        <v>980</v>
      </c>
      <c r="C502" s="79" t="s">
        <v>486</v>
      </c>
      <c r="D502" s="84" t="s">
        <v>816</v>
      </c>
      <c r="E502" s="85" t="s">
        <v>700</v>
      </c>
      <c r="F502" s="85">
        <v>2005</v>
      </c>
      <c r="G502" s="86">
        <v>3.2754629629629627E-2</v>
      </c>
      <c r="H502" s="87">
        <v>3.0741088343153099E-3</v>
      </c>
      <c r="J502" s="93">
        <f t="shared" si="7"/>
        <v>1</v>
      </c>
    </row>
    <row r="503" spans="1:10" s="78" customFormat="1">
      <c r="A503" s="84">
        <v>501</v>
      </c>
      <c r="B503" s="83" t="s">
        <v>358</v>
      </c>
      <c r="C503" s="79" t="s">
        <v>701</v>
      </c>
      <c r="D503" s="84" t="s">
        <v>816</v>
      </c>
      <c r="E503" s="85" t="s">
        <v>164</v>
      </c>
      <c r="F503" s="85" t="s">
        <v>730</v>
      </c>
      <c r="G503" s="86">
        <v>3.27662037037037E-2</v>
      </c>
      <c r="H503" s="87">
        <v>3.0723116459168967E-3</v>
      </c>
      <c r="J503" s="93">
        <f t="shared" si="7"/>
        <v>1</v>
      </c>
    </row>
    <row r="504" spans="1:10" s="78" customFormat="1">
      <c r="A504" s="84">
        <v>502</v>
      </c>
      <c r="B504" s="83" t="s">
        <v>1134</v>
      </c>
      <c r="C504" s="79" t="s">
        <v>1135</v>
      </c>
      <c r="D504" s="84" t="s">
        <v>814</v>
      </c>
      <c r="E504" s="85" t="s">
        <v>149</v>
      </c>
      <c r="F504" s="85">
        <v>2007</v>
      </c>
      <c r="G504" s="86">
        <v>3.2777777777777781E-2</v>
      </c>
      <c r="H504" s="87">
        <v>3.0762813493925654E-3</v>
      </c>
      <c r="J504" s="93">
        <f t="shared" si="7"/>
        <v>1</v>
      </c>
    </row>
    <row r="505" spans="1:10" s="78" customFormat="1">
      <c r="A505" s="84">
        <v>503</v>
      </c>
      <c r="B505" s="83" t="s">
        <v>1607</v>
      </c>
      <c r="C505" s="79" t="s">
        <v>1608</v>
      </c>
      <c r="D505" s="84" t="s">
        <v>816</v>
      </c>
      <c r="E505" s="85" t="s">
        <v>1296</v>
      </c>
      <c r="F505" s="85">
        <v>2012</v>
      </c>
      <c r="G505" s="86">
        <v>3.2777777777777781E-2</v>
      </c>
      <c r="H505" s="87">
        <v>3.0748384406920994E-3</v>
      </c>
      <c r="J505" s="93">
        <f t="shared" si="7"/>
        <v>1</v>
      </c>
    </row>
    <row r="506" spans="1:10" s="78" customFormat="1">
      <c r="A506" s="84">
        <v>504</v>
      </c>
      <c r="B506" s="83" t="s">
        <v>1773</v>
      </c>
      <c r="C506" s="79" t="s">
        <v>160</v>
      </c>
      <c r="D506" s="84" t="s">
        <v>816</v>
      </c>
      <c r="E506" s="85" t="s">
        <v>1520</v>
      </c>
      <c r="F506" s="85">
        <v>2013</v>
      </c>
      <c r="G506" s="86">
        <v>3.2777777777777781E-2</v>
      </c>
      <c r="H506" s="87">
        <v>3.0748384406920994E-3</v>
      </c>
      <c r="J506" s="93">
        <f t="shared" si="7"/>
        <v>1</v>
      </c>
    </row>
    <row r="507" spans="1:10" s="78" customFormat="1">
      <c r="A507" s="84">
        <v>505</v>
      </c>
      <c r="B507" s="83" t="s">
        <v>349</v>
      </c>
      <c r="C507" s="79" t="s">
        <v>237</v>
      </c>
      <c r="D507" s="84" t="s">
        <v>816</v>
      </c>
      <c r="E507" s="85" t="s">
        <v>495</v>
      </c>
      <c r="F507" s="85" t="s">
        <v>136</v>
      </c>
      <c r="G507" s="86">
        <v>3.2824074074074075E-2</v>
      </c>
      <c r="H507" s="87">
        <v>3.0777378409820983E-3</v>
      </c>
      <c r="J507" s="93">
        <f t="shared" si="7"/>
        <v>1</v>
      </c>
    </row>
    <row r="508" spans="1:10" s="78" customFormat="1">
      <c r="A508" s="84">
        <v>506</v>
      </c>
      <c r="B508" s="83" t="s">
        <v>347</v>
      </c>
      <c r="C508" s="79" t="s">
        <v>348</v>
      </c>
      <c r="D508" s="84" t="s">
        <v>816</v>
      </c>
      <c r="E508" s="85" t="s">
        <v>205</v>
      </c>
      <c r="F508" s="85" t="s">
        <v>142</v>
      </c>
      <c r="G508" s="86">
        <v>3.2824074074074075E-2</v>
      </c>
      <c r="H508" s="87">
        <v>3.0777378409820983E-3</v>
      </c>
      <c r="J508" s="93">
        <f t="shared" si="7"/>
        <v>1</v>
      </c>
    </row>
    <row r="509" spans="1:10" s="78" customFormat="1">
      <c r="A509" s="84">
        <v>507</v>
      </c>
      <c r="B509" s="83" t="s">
        <v>1038</v>
      </c>
      <c r="C509" s="79" t="s">
        <v>289</v>
      </c>
      <c r="D509" s="84" t="s">
        <v>816</v>
      </c>
      <c r="E509" s="85" t="s">
        <v>502</v>
      </c>
      <c r="F509" s="85" t="s">
        <v>1080</v>
      </c>
      <c r="G509" s="86">
        <v>3.2824074074074075E-2</v>
      </c>
      <c r="H509" s="87">
        <v>3.0806263795470743E-3</v>
      </c>
      <c r="J509" s="93">
        <f t="shared" si="7"/>
        <v>1</v>
      </c>
    </row>
    <row r="510" spans="1:10" s="78" customFormat="1">
      <c r="A510" s="84">
        <v>508</v>
      </c>
      <c r="B510" s="83" t="s">
        <v>1774</v>
      </c>
      <c r="C510" s="79" t="s">
        <v>1755</v>
      </c>
      <c r="D510" s="84" t="s">
        <v>816</v>
      </c>
      <c r="E510" s="85" t="s">
        <v>173</v>
      </c>
      <c r="F510" s="85">
        <v>2013</v>
      </c>
      <c r="G510" s="86">
        <v>3.2858796296296296E-2</v>
      </c>
      <c r="H510" s="87">
        <v>3.0824386769508719E-3</v>
      </c>
      <c r="J510" s="93">
        <f t="shared" si="7"/>
        <v>1</v>
      </c>
    </row>
    <row r="511" spans="1:10" s="78" customFormat="1">
      <c r="A511" s="84">
        <v>509</v>
      </c>
      <c r="B511" s="83" t="s">
        <v>623</v>
      </c>
      <c r="C511" s="79" t="s">
        <v>581</v>
      </c>
      <c r="D511" s="84" t="s">
        <v>816</v>
      </c>
      <c r="E511" s="85" t="s">
        <v>164</v>
      </c>
      <c r="F511" s="85">
        <v>2007</v>
      </c>
      <c r="G511" s="86">
        <v>3.2858796296296296E-2</v>
      </c>
      <c r="H511" s="87">
        <v>3.083885152162956E-3</v>
      </c>
      <c r="J511" s="93">
        <f t="shared" si="7"/>
        <v>1</v>
      </c>
    </row>
    <row r="512" spans="1:10" s="78" customFormat="1">
      <c r="A512" s="84">
        <v>510</v>
      </c>
      <c r="B512" s="83" t="s">
        <v>1460</v>
      </c>
      <c r="C512" s="79" t="s">
        <v>160</v>
      </c>
      <c r="D512" s="84" t="s">
        <v>816</v>
      </c>
      <c r="E512" s="85" t="s">
        <v>351</v>
      </c>
      <c r="F512" s="85">
        <v>2011</v>
      </c>
      <c r="G512" s="86">
        <v>3.2858796296296296E-2</v>
      </c>
      <c r="H512" s="87">
        <v>3.0824386769508719E-3</v>
      </c>
      <c r="J512" s="93">
        <f t="shared" si="7"/>
        <v>1</v>
      </c>
    </row>
    <row r="513" spans="1:10" s="78" customFormat="1">
      <c r="A513" s="84">
        <v>511</v>
      </c>
      <c r="B513" s="83" t="s">
        <v>764</v>
      </c>
      <c r="C513" s="79" t="s">
        <v>829</v>
      </c>
      <c r="D513" s="84" t="s">
        <v>813</v>
      </c>
      <c r="E513" s="85" t="s">
        <v>183</v>
      </c>
      <c r="F513" s="85">
        <v>2003</v>
      </c>
      <c r="G513" s="86">
        <v>3.2881944444444443E-2</v>
      </c>
      <c r="H513" s="87">
        <v>3.083164036047299E-3</v>
      </c>
      <c r="J513" s="93">
        <f t="shared" si="7"/>
        <v>1</v>
      </c>
    </row>
    <row r="514" spans="1:10" s="78" customFormat="1">
      <c r="A514" s="84">
        <v>512</v>
      </c>
      <c r="B514" s="83" t="s">
        <v>626</v>
      </c>
      <c r="C514" s="79" t="s">
        <v>289</v>
      </c>
      <c r="D514" s="84" t="s">
        <v>816</v>
      </c>
      <c r="E514" s="85" t="s">
        <v>158</v>
      </c>
      <c r="F514" s="85" t="s">
        <v>730</v>
      </c>
      <c r="G514" s="86">
        <v>3.290509259259259E-2</v>
      </c>
      <c r="H514" s="87">
        <v>3.0853345140733797E-3</v>
      </c>
      <c r="J514" s="93">
        <f t="shared" si="7"/>
        <v>1</v>
      </c>
    </row>
    <row r="515" spans="1:10" s="78" customFormat="1">
      <c r="A515" s="84">
        <v>513</v>
      </c>
      <c r="B515" s="83" t="s">
        <v>632</v>
      </c>
      <c r="C515" s="79" t="s">
        <v>138</v>
      </c>
      <c r="D515" s="84" t="s">
        <v>816</v>
      </c>
      <c r="E515" s="85" t="s">
        <v>134</v>
      </c>
      <c r="F515" s="85">
        <v>2007</v>
      </c>
      <c r="G515" s="86">
        <v>3.290509259259259E-2</v>
      </c>
      <c r="H515" s="87">
        <v>3.0882301823174653E-3</v>
      </c>
      <c r="J515" s="93">
        <f t="shared" si="7"/>
        <v>1</v>
      </c>
    </row>
    <row r="516" spans="1:10" s="78" customFormat="1">
      <c r="A516" s="84">
        <v>514</v>
      </c>
      <c r="B516" s="83" t="s">
        <v>765</v>
      </c>
      <c r="C516" s="79" t="s">
        <v>826</v>
      </c>
      <c r="D516" s="84" t="s">
        <v>813</v>
      </c>
      <c r="E516" s="85" t="s">
        <v>287</v>
      </c>
      <c r="F516" s="85">
        <v>2003</v>
      </c>
      <c r="G516" s="86">
        <v>3.2916666666666664E-2</v>
      </c>
      <c r="H516" s="87">
        <v>3.0864197530864196E-3</v>
      </c>
      <c r="J516" s="93">
        <f t="shared" si="7"/>
        <v>1</v>
      </c>
    </row>
    <row r="517" spans="1:10" s="78" customFormat="1">
      <c r="A517" s="84">
        <v>515</v>
      </c>
      <c r="B517" s="83" t="s">
        <v>1313</v>
      </c>
      <c r="C517" s="79" t="s">
        <v>40</v>
      </c>
      <c r="D517" s="84" t="s">
        <v>816</v>
      </c>
      <c r="E517" s="85" t="s">
        <v>217</v>
      </c>
      <c r="F517" s="85">
        <v>2010</v>
      </c>
      <c r="G517" s="86">
        <v>3.2944560185185184E-2</v>
      </c>
      <c r="H517" s="87">
        <v>3.0904840699048017E-3</v>
      </c>
      <c r="J517" s="93">
        <f t="shared" si="7"/>
        <v>1</v>
      </c>
    </row>
    <row r="518" spans="1:10" s="78" customFormat="1">
      <c r="A518" s="84">
        <v>516</v>
      </c>
      <c r="B518" s="83" t="s">
        <v>352</v>
      </c>
      <c r="C518" s="79" t="s">
        <v>297</v>
      </c>
      <c r="D518" s="84" t="s">
        <v>816</v>
      </c>
      <c r="E518" s="85" t="s">
        <v>199</v>
      </c>
      <c r="F518" s="85" t="s">
        <v>142</v>
      </c>
      <c r="G518" s="86">
        <v>3.2974537037037038E-2</v>
      </c>
      <c r="H518" s="87">
        <v>3.0918459481516212E-3</v>
      </c>
      <c r="J518" s="93">
        <f t="shared" si="7"/>
        <v>1</v>
      </c>
    </row>
    <row r="519" spans="1:10" s="78" customFormat="1">
      <c r="A519" s="84">
        <v>517</v>
      </c>
      <c r="B519" s="83" t="s">
        <v>2173</v>
      </c>
      <c r="C519" s="79" t="s">
        <v>241</v>
      </c>
      <c r="D519" s="84" t="s">
        <v>816</v>
      </c>
      <c r="E519" s="85" t="s">
        <v>158</v>
      </c>
      <c r="F519" s="85" t="s">
        <v>730</v>
      </c>
      <c r="G519" s="86">
        <v>3.2974537037037038E-2</v>
      </c>
      <c r="H519" s="87">
        <v>3.0918459481516212E-3</v>
      </c>
      <c r="J519" s="93">
        <f t="shared" ref="J519:J582" si="8">IF(B519=0,"",COUNTIF(B$3:B$9802,B519))</f>
        <v>1</v>
      </c>
    </row>
    <row r="520" spans="1:10" s="78" customFormat="1">
      <c r="A520" s="84">
        <v>518</v>
      </c>
      <c r="B520" s="83" t="s">
        <v>1136</v>
      </c>
      <c r="C520" s="79" t="s">
        <v>1105</v>
      </c>
      <c r="D520" s="84" t="s">
        <v>813</v>
      </c>
      <c r="E520" s="85" t="s">
        <v>149</v>
      </c>
      <c r="F520" s="85">
        <v>2007</v>
      </c>
      <c r="G520" s="86">
        <v>3.2986111111111112E-2</v>
      </c>
      <c r="H520" s="87">
        <v>3.0958339850878569E-3</v>
      </c>
      <c r="J520" s="93">
        <f t="shared" si="8"/>
        <v>1</v>
      </c>
    </row>
    <row r="521" spans="1:10" s="78" customFormat="1">
      <c r="A521" s="84">
        <v>519</v>
      </c>
      <c r="B521" s="83" t="s">
        <v>1309</v>
      </c>
      <c r="C521" s="79" t="s">
        <v>1291</v>
      </c>
      <c r="D521" s="84" t="s">
        <v>813</v>
      </c>
      <c r="E521" s="85" t="s">
        <v>152</v>
      </c>
      <c r="F521" s="85">
        <v>2009</v>
      </c>
      <c r="G521" s="86">
        <v>3.3009259259259259E-2</v>
      </c>
      <c r="H521" s="87">
        <v>3.0965534014314503E-3</v>
      </c>
      <c r="J521" s="93">
        <f t="shared" si="8"/>
        <v>1</v>
      </c>
    </row>
    <row r="522" spans="1:10" s="78" customFormat="1">
      <c r="A522" s="84">
        <v>520</v>
      </c>
      <c r="B522" s="83" t="s">
        <v>1986</v>
      </c>
      <c r="C522" s="79" t="s">
        <v>1987</v>
      </c>
      <c r="D522" s="84" t="s">
        <v>816</v>
      </c>
      <c r="E522" s="85" t="s">
        <v>284</v>
      </c>
      <c r="F522" s="85">
        <v>2014</v>
      </c>
      <c r="G522" s="86">
        <v>3.3009259259259259E-2</v>
      </c>
      <c r="H522" s="87">
        <v>3.0965534014314503E-3</v>
      </c>
      <c r="J522" s="93">
        <f t="shared" si="8"/>
        <v>1</v>
      </c>
    </row>
    <row r="523" spans="1:10" s="78" customFormat="1">
      <c r="A523" s="84">
        <v>521</v>
      </c>
      <c r="B523" s="83" t="s">
        <v>622</v>
      </c>
      <c r="C523" s="79" t="s">
        <v>584</v>
      </c>
      <c r="D523" s="84" t="s">
        <v>816</v>
      </c>
      <c r="E523" s="85" t="s">
        <v>314</v>
      </c>
      <c r="F523" s="85">
        <v>2001</v>
      </c>
      <c r="G523" s="86">
        <v>3.3020833333333326E-2</v>
      </c>
      <c r="H523" s="87">
        <v>3.0961869042037812E-3</v>
      </c>
      <c r="J523" s="93">
        <f t="shared" si="8"/>
        <v>1</v>
      </c>
    </row>
    <row r="524" spans="1:10" s="78" customFormat="1">
      <c r="A524" s="84">
        <v>522</v>
      </c>
      <c r="B524" s="83" t="s">
        <v>355</v>
      </c>
      <c r="C524" s="79" t="s">
        <v>282</v>
      </c>
      <c r="D524" s="84" t="s">
        <v>816</v>
      </c>
      <c r="E524" s="85" t="s">
        <v>309</v>
      </c>
      <c r="F524" s="85" t="s">
        <v>136</v>
      </c>
      <c r="G524" s="86">
        <v>3.3043981481481487E-2</v>
      </c>
      <c r="H524" s="87">
        <v>3.0983573822298631E-3</v>
      </c>
      <c r="J524" s="93">
        <f t="shared" si="8"/>
        <v>1</v>
      </c>
    </row>
    <row r="525" spans="1:10" s="78" customFormat="1">
      <c r="A525" s="84">
        <v>523</v>
      </c>
      <c r="B525" s="83" t="s">
        <v>1310</v>
      </c>
      <c r="C525" s="79" t="s">
        <v>246</v>
      </c>
      <c r="D525" s="84" t="s">
        <v>816</v>
      </c>
      <c r="E525" s="85" t="s">
        <v>183</v>
      </c>
      <c r="F525" s="85">
        <v>2009</v>
      </c>
      <c r="G525" s="86">
        <v>3.3043981481481487E-2</v>
      </c>
      <c r="H525" s="87">
        <v>3.0998106455423532E-3</v>
      </c>
      <c r="J525" s="93">
        <f t="shared" si="8"/>
        <v>1</v>
      </c>
    </row>
    <row r="526" spans="1:10" s="78" customFormat="1">
      <c r="A526" s="84">
        <v>524</v>
      </c>
      <c r="B526" s="83" t="s">
        <v>353</v>
      </c>
      <c r="C526" s="79" t="s">
        <v>289</v>
      </c>
      <c r="D526" s="84" t="s">
        <v>816</v>
      </c>
      <c r="E526" s="85" t="s">
        <v>354</v>
      </c>
      <c r="F526" s="85" t="s">
        <v>471</v>
      </c>
      <c r="G526" s="86">
        <v>3.3043981481481487E-2</v>
      </c>
      <c r="H526" s="87">
        <v>3.0983573822298631E-3</v>
      </c>
      <c r="J526" s="93">
        <f t="shared" si="8"/>
        <v>1</v>
      </c>
    </row>
    <row r="527" spans="1:10" s="78" customFormat="1">
      <c r="A527" s="84">
        <v>525</v>
      </c>
      <c r="B527" s="83" t="s">
        <v>901</v>
      </c>
      <c r="C527" s="79" t="s">
        <v>902</v>
      </c>
      <c r="D527" s="84" t="s">
        <v>816</v>
      </c>
      <c r="E527" s="85" t="s">
        <v>139</v>
      </c>
      <c r="F527" s="85">
        <v>2004</v>
      </c>
      <c r="G527" s="86">
        <v>3.3055555555555553E-2</v>
      </c>
      <c r="H527" s="87">
        <v>3.1023515303196204E-3</v>
      </c>
      <c r="J527" s="93">
        <f t="shared" si="8"/>
        <v>1</v>
      </c>
    </row>
    <row r="528" spans="1:10" s="78" customFormat="1">
      <c r="A528" s="84">
        <v>526</v>
      </c>
      <c r="B528" s="83" t="s">
        <v>1988</v>
      </c>
      <c r="C528" s="79" t="s">
        <v>1113</v>
      </c>
      <c r="D528" s="84" t="s">
        <v>816</v>
      </c>
      <c r="E528" s="85" t="s">
        <v>1296</v>
      </c>
      <c r="F528" s="85">
        <v>2014</v>
      </c>
      <c r="G528" s="86">
        <v>3.3055555555555553E-2</v>
      </c>
      <c r="H528" s="87">
        <v>3.1008963935793203E-3</v>
      </c>
      <c r="J528" s="93">
        <f t="shared" si="8"/>
        <v>1</v>
      </c>
    </row>
    <row r="529" spans="1:10" s="78" customFormat="1">
      <c r="A529" s="84">
        <v>527</v>
      </c>
      <c r="B529" s="83" t="s">
        <v>1989</v>
      </c>
      <c r="C529" s="79" t="s">
        <v>1780</v>
      </c>
      <c r="D529" s="84" t="s">
        <v>816</v>
      </c>
      <c r="E529" s="85" t="s">
        <v>217</v>
      </c>
      <c r="F529" s="85">
        <v>2014</v>
      </c>
      <c r="G529" s="86">
        <v>3.30787037037037E-2</v>
      </c>
      <c r="H529" s="87">
        <v>3.1030678896532553E-3</v>
      </c>
      <c r="J529" s="93">
        <f t="shared" si="8"/>
        <v>1</v>
      </c>
    </row>
    <row r="530" spans="1:10" s="78" customFormat="1">
      <c r="A530" s="84">
        <v>528</v>
      </c>
      <c r="B530" s="83" t="s">
        <v>1775</v>
      </c>
      <c r="C530" s="79" t="s">
        <v>1776</v>
      </c>
      <c r="D530" s="84" t="s">
        <v>816</v>
      </c>
      <c r="E530" s="85" t="s">
        <v>344</v>
      </c>
      <c r="F530" s="85">
        <v>2013</v>
      </c>
      <c r="G530" s="86">
        <v>3.3101851851851848E-2</v>
      </c>
      <c r="H530" s="87">
        <v>3.1052393857271903E-3</v>
      </c>
      <c r="J530" s="93">
        <f t="shared" si="8"/>
        <v>1</v>
      </c>
    </row>
    <row r="531" spans="1:10" s="78" customFormat="1">
      <c r="A531" s="84">
        <v>529</v>
      </c>
      <c r="B531" s="83" t="s">
        <v>1240</v>
      </c>
      <c r="C531" s="79" t="s">
        <v>1219</v>
      </c>
      <c r="D531" s="84" t="s">
        <v>816</v>
      </c>
      <c r="E531" s="85" t="s">
        <v>351</v>
      </c>
      <c r="F531" s="85">
        <v>2008</v>
      </c>
      <c r="G531" s="86">
        <v>3.3125000000000002E-2</v>
      </c>
      <c r="H531" s="87">
        <v>3.1074108818011257E-3</v>
      </c>
      <c r="J531" s="93">
        <f t="shared" si="8"/>
        <v>1</v>
      </c>
    </row>
    <row r="532" spans="1:10" s="78" customFormat="1">
      <c r="A532" s="84">
        <v>530</v>
      </c>
      <c r="B532" s="83" t="s">
        <v>493</v>
      </c>
      <c r="C532" s="79" t="s">
        <v>241</v>
      </c>
      <c r="D532" s="84" t="s">
        <v>816</v>
      </c>
      <c r="E532" s="85" t="s">
        <v>357</v>
      </c>
      <c r="F532" s="85">
        <v>2007</v>
      </c>
      <c r="G532" s="86">
        <v>3.3148148148148149E-2</v>
      </c>
      <c r="H532" s="87">
        <v>3.111041590628639E-3</v>
      </c>
      <c r="J532" s="93">
        <f t="shared" si="8"/>
        <v>1</v>
      </c>
    </row>
    <row r="533" spans="1:10" s="78" customFormat="1">
      <c r="A533" s="84">
        <v>531</v>
      </c>
      <c r="B533" s="83" t="s">
        <v>1777</v>
      </c>
      <c r="C533" s="79" t="s">
        <v>1214</v>
      </c>
      <c r="D533" s="84" t="s">
        <v>816</v>
      </c>
      <c r="E533" s="85" t="s">
        <v>354</v>
      </c>
      <c r="F533" s="85">
        <v>2013</v>
      </c>
      <c r="G533" s="86">
        <v>3.3148148148148149E-2</v>
      </c>
      <c r="H533" s="87">
        <v>3.1095823778750607E-3</v>
      </c>
      <c r="J533" s="93">
        <f t="shared" si="8"/>
        <v>1</v>
      </c>
    </row>
    <row r="534" spans="1:10" s="78" customFormat="1">
      <c r="A534" s="84">
        <v>532</v>
      </c>
      <c r="B534" s="83" t="s">
        <v>1609</v>
      </c>
      <c r="C534" s="79" t="s">
        <v>1610</v>
      </c>
      <c r="D534" s="84" t="s">
        <v>816</v>
      </c>
      <c r="E534" s="85" t="s">
        <v>134</v>
      </c>
      <c r="F534" s="85">
        <v>2012</v>
      </c>
      <c r="G534" s="86">
        <v>3.3159722222222222E-2</v>
      </c>
      <c r="H534" s="87">
        <v>3.1106681259120282E-3</v>
      </c>
      <c r="J534" s="93">
        <f t="shared" si="8"/>
        <v>1</v>
      </c>
    </row>
    <row r="535" spans="1:10" s="78" customFormat="1">
      <c r="A535" s="84">
        <v>533</v>
      </c>
      <c r="B535" s="83" t="s">
        <v>1039</v>
      </c>
      <c r="C535" s="79" t="s">
        <v>241</v>
      </c>
      <c r="D535" s="84" t="s">
        <v>816</v>
      </c>
      <c r="E535" s="85" t="s">
        <v>1040</v>
      </c>
      <c r="F535" s="85" t="s">
        <v>1080</v>
      </c>
      <c r="G535" s="86">
        <v>3.3171296296296296E-2</v>
      </c>
      <c r="H535" s="87">
        <v>3.1132141057058937E-3</v>
      </c>
      <c r="J535" s="93">
        <f t="shared" si="8"/>
        <v>1</v>
      </c>
    </row>
    <row r="536" spans="1:10" s="78" customFormat="1">
      <c r="A536" s="84">
        <v>534</v>
      </c>
      <c r="B536" s="83" t="s">
        <v>1779</v>
      </c>
      <c r="C536" s="79" t="s">
        <v>1780</v>
      </c>
      <c r="D536" s="84" t="s">
        <v>816</v>
      </c>
      <c r="E536" s="85" t="s">
        <v>217</v>
      </c>
      <c r="F536" s="85">
        <v>2013</v>
      </c>
      <c r="G536" s="86">
        <v>3.3194444444444443E-2</v>
      </c>
      <c r="H536" s="87">
        <v>3.1139253700229307E-3</v>
      </c>
      <c r="J536" s="93">
        <f t="shared" si="8"/>
        <v>1</v>
      </c>
    </row>
    <row r="537" spans="1:10" s="78" customFormat="1">
      <c r="A537" s="84">
        <v>535</v>
      </c>
      <c r="B537" s="83" t="s">
        <v>903</v>
      </c>
      <c r="C537" s="79" t="s">
        <v>473</v>
      </c>
      <c r="D537" s="84" t="s">
        <v>816</v>
      </c>
      <c r="E537" s="85" t="s">
        <v>152</v>
      </c>
      <c r="F537" s="85">
        <v>2004</v>
      </c>
      <c r="G537" s="86">
        <v>3.3206018518518517E-2</v>
      </c>
      <c r="H537" s="87">
        <v>3.1164728783217755E-3</v>
      </c>
      <c r="J537" s="93">
        <f t="shared" si="8"/>
        <v>1</v>
      </c>
    </row>
    <row r="538" spans="1:10" s="78" customFormat="1">
      <c r="A538" s="84">
        <v>536</v>
      </c>
      <c r="B538" s="83" t="s">
        <v>1781</v>
      </c>
      <c r="C538" s="79" t="s">
        <v>1540</v>
      </c>
      <c r="D538" s="84" t="s">
        <v>816</v>
      </c>
      <c r="E538" s="85" t="s">
        <v>147</v>
      </c>
      <c r="F538" s="85">
        <v>2013</v>
      </c>
      <c r="G538" s="86">
        <v>3.3229166666666664E-2</v>
      </c>
      <c r="H538" s="87">
        <v>3.1171826141338332E-3</v>
      </c>
      <c r="J538" s="93">
        <f t="shared" si="8"/>
        <v>1</v>
      </c>
    </row>
    <row r="539" spans="1:10" s="78" customFormat="1">
      <c r="A539" s="84">
        <v>537</v>
      </c>
      <c r="B539" s="83" t="s">
        <v>1176</v>
      </c>
      <c r="C539" s="79" t="s">
        <v>42</v>
      </c>
      <c r="D539" s="84" t="s">
        <v>816</v>
      </c>
      <c r="E539" s="85" t="s">
        <v>164</v>
      </c>
      <c r="F539" s="85">
        <v>2010</v>
      </c>
      <c r="G539" s="86">
        <v>3.3246643518518519E-2</v>
      </c>
      <c r="H539" s="87">
        <v>3.1188220936696548E-3</v>
      </c>
      <c r="J539" s="93">
        <f t="shared" si="8"/>
        <v>1</v>
      </c>
    </row>
    <row r="540" spans="1:10" s="78" customFormat="1">
      <c r="A540" s="84">
        <v>538</v>
      </c>
      <c r="B540" s="83" t="s">
        <v>1311</v>
      </c>
      <c r="C540" s="79" t="s">
        <v>1365</v>
      </c>
      <c r="D540" s="84" t="s">
        <v>813</v>
      </c>
      <c r="E540" s="85" t="s">
        <v>205</v>
      </c>
      <c r="F540" s="85">
        <v>2009</v>
      </c>
      <c r="G540" s="86">
        <v>3.3252314814814811E-2</v>
      </c>
      <c r="H540" s="87">
        <v>3.1193541102077682E-3</v>
      </c>
      <c r="J540" s="93">
        <f t="shared" si="8"/>
        <v>1</v>
      </c>
    </row>
    <row r="541" spans="1:10" s="78" customFormat="1">
      <c r="A541" s="84">
        <v>539</v>
      </c>
      <c r="B541" s="83" t="s">
        <v>1461</v>
      </c>
      <c r="C541" s="79" t="s">
        <v>1462</v>
      </c>
      <c r="D541" s="84" t="s">
        <v>816</v>
      </c>
      <c r="E541" s="85" t="s">
        <v>199</v>
      </c>
      <c r="F541" s="85">
        <v>2011</v>
      </c>
      <c r="G541" s="86">
        <v>3.3252314814814811E-2</v>
      </c>
      <c r="H541" s="87">
        <v>3.1193541102077682E-3</v>
      </c>
      <c r="J541" s="93">
        <f t="shared" si="8"/>
        <v>1</v>
      </c>
    </row>
    <row r="542" spans="1:10" s="78" customFormat="1">
      <c r="A542" s="84">
        <v>540</v>
      </c>
      <c r="B542" s="83" t="s">
        <v>549</v>
      </c>
      <c r="C542" s="79" t="s">
        <v>550</v>
      </c>
      <c r="D542" s="84" t="s">
        <v>816</v>
      </c>
      <c r="E542" s="85" t="s">
        <v>344</v>
      </c>
      <c r="F542" s="85" t="s">
        <v>571</v>
      </c>
      <c r="G542" s="86">
        <v>3.3252314814814832E-2</v>
      </c>
      <c r="H542" s="87">
        <v>3.1178916844645881E-3</v>
      </c>
      <c r="J542" s="93">
        <f t="shared" si="8"/>
        <v>1</v>
      </c>
    </row>
    <row r="543" spans="1:10" s="78" customFormat="1">
      <c r="A543" s="84">
        <v>541</v>
      </c>
      <c r="B543" s="83" t="s">
        <v>1463</v>
      </c>
      <c r="C543" s="79" t="s">
        <v>297</v>
      </c>
      <c r="D543" s="84" t="s">
        <v>816</v>
      </c>
      <c r="E543" s="85" t="s">
        <v>1210</v>
      </c>
      <c r="F543" s="85">
        <v>2011</v>
      </c>
      <c r="G543" s="86">
        <v>3.3263888888888891E-2</v>
      </c>
      <c r="H543" s="87">
        <v>3.1204398582447366E-3</v>
      </c>
      <c r="J543" s="93">
        <f t="shared" si="8"/>
        <v>1</v>
      </c>
    </row>
    <row r="544" spans="1:10" s="78" customFormat="1">
      <c r="A544" s="84">
        <v>542</v>
      </c>
      <c r="B544" s="83" t="s">
        <v>1137</v>
      </c>
      <c r="C544" s="79" t="s">
        <v>1138</v>
      </c>
      <c r="D544" s="84" t="s">
        <v>816</v>
      </c>
      <c r="E544" s="85" t="s">
        <v>516</v>
      </c>
      <c r="F544" s="85">
        <v>2007</v>
      </c>
      <c r="G544" s="86">
        <v>3.3275462962962958E-2</v>
      </c>
      <c r="H544" s="87">
        <v>3.122990423553539E-3</v>
      </c>
      <c r="J544" s="93">
        <f t="shared" si="8"/>
        <v>1</v>
      </c>
    </row>
    <row r="545" spans="1:10" s="78" customFormat="1">
      <c r="A545" s="84">
        <v>543</v>
      </c>
      <c r="B545" s="83" t="s">
        <v>1330</v>
      </c>
      <c r="C545" s="79" t="s">
        <v>1374</v>
      </c>
      <c r="D545" s="84" t="s">
        <v>816</v>
      </c>
      <c r="E545" s="85" t="s">
        <v>305</v>
      </c>
      <c r="F545" s="85">
        <v>2013</v>
      </c>
      <c r="G545" s="86">
        <v>3.3287037037037039E-2</v>
      </c>
      <c r="H545" s="87">
        <v>3.1226113543186716E-3</v>
      </c>
      <c r="J545" s="93">
        <f t="shared" si="8"/>
        <v>1</v>
      </c>
    </row>
    <row r="546" spans="1:10" s="78" customFormat="1">
      <c r="A546" s="84">
        <v>544</v>
      </c>
      <c r="B546" s="83" t="s">
        <v>1464</v>
      </c>
      <c r="C546" s="79" t="s">
        <v>776</v>
      </c>
      <c r="D546" s="84" t="s">
        <v>816</v>
      </c>
      <c r="E546" s="85" t="s">
        <v>1040</v>
      </c>
      <c r="F546" s="85">
        <v>2011</v>
      </c>
      <c r="G546" s="86">
        <v>3.3287037037037039E-2</v>
      </c>
      <c r="H546" s="87">
        <v>3.1226113543186716E-3</v>
      </c>
      <c r="J546" s="93">
        <f t="shared" si="8"/>
        <v>1</v>
      </c>
    </row>
    <row r="547" spans="1:10" s="78" customFormat="1">
      <c r="A547" s="84">
        <v>545</v>
      </c>
      <c r="B547" s="83" t="s">
        <v>402</v>
      </c>
      <c r="C547" s="79" t="s">
        <v>573</v>
      </c>
      <c r="D547" s="84" t="s">
        <v>816</v>
      </c>
      <c r="E547" s="85" t="s">
        <v>305</v>
      </c>
      <c r="F547" s="85">
        <v>2001</v>
      </c>
      <c r="G547" s="86">
        <v>3.3298611111111112E-2</v>
      </c>
      <c r="H547" s="87">
        <v>3.1222326405167477E-3</v>
      </c>
      <c r="J547" s="93">
        <f t="shared" si="8"/>
        <v>1</v>
      </c>
    </row>
    <row r="548" spans="1:10" s="78" customFormat="1">
      <c r="A548" s="84">
        <v>546</v>
      </c>
      <c r="B548" s="83" t="s">
        <v>1333</v>
      </c>
      <c r="C548" s="79" t="s">
        <v>596</v>
      </c>
      <c r="D548" s="84" t="s">
        <v>816</v>
      </c>
      <c r="E548" s="85" t="s">
        <v>233</v>
      </c>
      <c r="F548" s="85">
        <v>2012</v>
      </c>
      <c r="G548" s="86">
        <v>3.3298611111111112E-2</v>
      </c>
      <c r="H548" s="87">
        <v>3.1236971023556391E-3</v>
      </c>
      <c r="J548" s="93">
        <f t="shared" si="8"/>
        <v>1</v>
      </c>
    </row>
    <row r="549" spans="1:10" s="78" customFormat="1">
      <c r="A549" s="84">
        <v>547</v>
      </c>
      <c r="B549" s="83" t="s">
        <v>1782</v>
      </c>
      <c r="C549" s="79" t="s">
        <v>1733</v>
      </c>
      <c r="D549" s="84" t="s">
        <v>816</v>
      </c>
      <c r="E549" s="85" t="s">
        <v>158</v>
      </c>
      <c r="F549" s="85">
        <v>2013</v>
      </c>
      <c r="G549" s="86">
        <v>3.3310185185185186E-2</v>
      </c>
      <c r="H549" s="87">
        <v>3.1247828503926066E-3</v>
      </c>
      <c r="J549" s="93">
        <f t="shared" si="8"/>
        <v>1</v>
      </c>
    </row>
    <row r="550" spans="1:10" s="78" customFormat="1">
      <c r="A550" s="84">
        <v>548</v>
      </c>
      <c r="B550" s="83" t="s">
        <v>1466</v>
      </c>
      <c r="C550" s="79" t="s">
        <v>1467</v>
      </c>
      <c r="D550" s="84" t="s">
        <v>816</v>
      </c>
      <c r="E550" s="85" t="s">
        <v>141</v>
      </c>
      <c r="F550" s="85">
        <v>2011</v>
      </c>
      <c r="G550" s="86">
        <v>3.3368055555555554E-2</v>
      </c>
      <c r="H550" s="87">
        <v>3.1302115905774441E-3</v>
      </c>
      <c r="J550" s="93">
        <f t="shared" si="8"/>
        <v>1</v>
      </c>
    </row>
    <row r="551" spans="1:10" s="78" customFormat="1">
      <c r="A551" s="84">
        <v>549</v>
      </c>
      <c r="B551" s="83" t="s">
        <v>1242</v>
      </c>
      <c r="C551" s="79" t="s">
        <v>1243</v>
      </c>
      <c r="D551" s="84" t="s">
        <v>816</v>
      </c>
      <c r="E551" s="85" t="s">
        <v>139</v>
      </c>
      <c r="F551" s="85">
        <v>2009</v>
      </c>
      <c r="G551" s="86">
        <v>3.3368055555555554E-2</v>
      </c>
      <c r="H551" s="87">
        <v>3.1302115905774441E-3</v>
      </c>
      <c r="J551" s="93">
        <f t="shared" si="8"/>
        <v>1</v>
      </c>
    </row>
    <row r="552" spans="1:10" s="78" customFormat="1">
      <c r="A552" s="84">
        <v>550</v>
      </c>
      <c r="B552" s="83" t="s">
        <v>43</v>
      </c>
      <c r="C552" s="79" t="s">
        <v>44</v>
      </c>
      <c r="D552" s="84" t="s">
        <v>816</v>
      </c>
      <c r="E552" s="85" t="s">
        <v>554</v>
      </c>
      <c r="F552" s="85">
        <v>2010</v>
      </c>
      <c r="G552" s="86">
        <v>3.3401620370370373E-2</v>
      </c>
      <c r="H552" s="87">
        <v>3.1333602598846502E-3</v>
      </c>
      <c r="J552" s="93">
        <f t="shared" si="8"/>
        <v>1</v>
      </c>
    </row>
    <row r="553" spans="1:10" s="78" customFormat="1">
      <c r="A553" s="84">
        <v>551</v>
      </c>
      <c r="B553" s="83" t="s">
        <v>1785</v>
      </c>
      <c r="C553" s="79" t="s">
        <v>994</v>
      </c>
      <c r="D553" s="84" t="s">
        <v>816</v>
      </c>
      <c r="E553" s="85" t="s">
        <v>256</v>
      </c>
      <c r="F553" s="85">
        <v>2013</v>
      </c>
      <c r="G553" s="86">
        <v>3.3414351851851855E-2</v>
      </c>
      <c r="H553" s="87">
        <v>3.1345545827253145E-3</v>
      </c>
      <c r="J553" s="93">
        <f t="shared" si="8"/>
        <v>1</v>
      </c>
    </row>
    <row r="554" spans="1:10" s="78" customFormat="1">
      <c r="A554" s="84">
        <v>552</v>
      </c>
      <c r="B554" s="83" t="s">
        <v>541</v>
      </c>
      <c r="C554" s="79" t="s">
        <v>138</v>
      </c>
      <c r="D554" s="84" t="s">
        <v>816</v>
      </c>
      <c r="E554" s="85" t="s">
        <v>263</v>
      </c>
      <c r="F554" s="85">
        <v>2001</v>
      </c>
      <c r="G554" s="86">
        <v>3.3425925925925921E-2</v>
      </c>
      <c r="H554" s="87">
        <v>3.1341702696601899E-3</v>
      </c>
      <c r="J554" s="93">
        <f t="shared" si="8"/>
        <v>1</v>
      </c>
    </row>
    <row r="555" spans="1:10" s="78" customFormat="1">
      <c r="A555" s="84">
        <v>553</v>
      </c>
      <c r="B555" s="83" t="s">
        <v>1786</v>
      </c>
      <c r="C555" s="79" t="s">
        <v>1769</v>
      </c>
      <c r="D555" s="84" t="s">
        <v>816</v>
      </c>
      <c r="E555" s="85" t="s">
        <v>183</v>
      </c>
      <c r="F555" s="85">
        <v>2013</v>
      </c>
      <c r="G555" s="86">
        <v>3.3437500000000002E-2</v>
      </c>
      <c r="H555" s="87">
        <v>3.1367260787992495E-3</v>
      </c>
      <c r="J555" s="93">
        <f t="shared" si="8"/>
        <v>1</v>
      </c>
    </row>
    <row r="556" spans="1:10" s="78" customFormat="1">
      <c r="A556" s="84">
        <v>554</v>
      </c>
      <c r="B556" s="83" t="s">
        <v>2177</v>
      </c>
      <c r="C556" s="79" t="s">
        <v>1769</v>
      </c>
      <c r="D556" s="84" t="s">
        <v>816</v>
      </c>
      <c r="E556" s="85" t="s">
        <v>516</v>
      </c>
      <c r="F556" s="85">
        <v>2013</v>
      </c>
      <c r="G556" s="86">
        <v>3.3437500000000002E-2</v>
      </c>
      <c r="H556" s="87">
        <v>3.1367260787992495E-3</v>
      </c>
      <c r="J556" s="93">
        <f t="shared" si="8"/>
        <v>1</v>
      </c>
    </row>
    <row r="557" spans="1:10" s="78" customFormat="1">
      <c r="A557" s="84">
        <v>555</v>
      </c>
      <c r="B557" s="83" t="s">
        <v>1141</v>
      </c>
      <c r="C557" s="79" t="s">
        <v>866</v>
      </c>
      <c r="D557" s="84" t="s">
        <v>813</v>
      </c>
      <c r="E557" s="85" t="s">
        <v>305</v>
      </c>
      <c r="F557" s="85">
        <v>2007</v>
      </c>
      <c r="G557" s="86">
        <v>3.3460648148148149E-2</v>
      </c>
      <c r="H557" s="87">
        <v>3.1403705441715767E-3</v>
      </c>
      <c r="J557" s="93">
        <f t="shared" si="8"/>
        <v>1</v>
      </c>
    </row>
    <row r="558" spans="1:10" s="78" customFormat="1">
      <c r="A558" s="84">
        <v>556</v>
      </c>
      <c r="B558" s="83" t="s">
        <v>1241</v>
      </c>
      <c r="C558" s="79" t="s">
        <v>289</v>
      </c>
      <c r="D558" s="84" t="s">
        <v>816</v>
      </c>
      <c r="E558" s="85" t="s">
        <v>945</v>
      </c>
      <c r="F558" s="85">
        <v>2008</v>
      </c>
      <c r="G558" s="86">
        <v>3.3483796296296296E-2</v>
      </c>
      <c r="H558" s="87">
        <v>3.1410690709471195E-3</v>
      </c>
      <c r="J558" s="93">
        <f t="shared" si="8"/>
        <v>1</v>
      </c>
    </row>
    <row r="559" spans="1:10" s="78" customFormat="1">
      <c r="A559" s="84">
        <v>557</v>
      </c>
      <c r="B559" s="83" t="s">
        <v>91</v>
      </c>
      <c r="C559" s="79" t="s">
        <v>795</v>
      </c>
      <c r="D559" s="84" t="s">
        <v>816</v>
      </c>
      <c r="E559" s="85" t="s">
        <v>92</v>
      </c>
      <c r="F559" s="85">
        <v>2011</v>
      </c>
      <c r="G559" s="86">
        <v>3.3506944444444443E-2</v>
      </c>
      <c r="H559" s="87">
        <v>3.1432405670210545E-3</v>
      </c>
      <c r="J559" s="93">
        <f t="shared" si="8"/>
        <v>1</v>
      </c>
    </row>
    <row r="560" spans="1:10" s="78" customFormat="1">
      <c r="A560" s="84">
        <v>558</v>
      </c>
      <c r="B560" s="83" t="s">
        <v>1835</v>
      </c>
      <c r="C560" s="79" t="s">
        <v>522</v>
      </c>
      <c r="D560" s="84" t="s">
        <v>816</v>
      </c>
      <c r="E560" s="85" t="s">
        <v>203</v>
      </c>
      <c r="F560" s="85" t="s">
        <v>730</v>
      </c>
      <c r="G560" s="86">
        <v>3.3518518518518517E-2</v>
      </c>
      <c r="H560" s="87">
        <v>3.4982801751094433E-3</v>
      </c>
      <c r="J560" s="93">
        <f t="shared" si="8"/>
        <v>1</v>
      </c>
    </row>
    <row r="561" spans="1:10" s="78" customFormat="1">
      <c r="A561" s="84">
        <v>559</v>
      </c>
      <c r="B561" s="83" t="s">
        <v>1468</v>
      </c>
      <c r="C561" s="79" t="s">
        <v>1469</v>
      </c>
      <c r="D561" s="84" t="s">
        <v>816</v>
      </c>
      <c r="E561" s="85" t="s">
        <v>158</v>
      </c>
      <c r="F561" s="85">
        <v>2011</v>
      </c>
      <c r="G561" s="86">
        <v>3.3541666666666664E-2</v>
      </c>
      <c r="H561" s="87">
        <v>3.146497811131957E-3</v>
      </c>
      <c r="J561" s="93">
        <f t="shared" si="8"/>
        <v>1</v>
      </c>
    </row>
    <row r="562" spans="1:10" s="78" customFormat="1">
      <c r="A562" s="84">
        <v>560</v>
      </c>
      <c r="B562" s="83" t="s">
        <v>1809</v>
      </c>
      <c r="C562" s="79" t="s">
        <v>1783</v>
      </c>
      <c r="D562" s="84" t="s">
        <v>816</v>
      </c>
      <c r="E562" s="85" t="s">
        <v>139</v>
      </c>
      <c r="F562" s="85">
        <v>2014</v>
      </c>
      <c r="G562" s="86">
        <v>3.3553240740740745E-2</v>
      </c>
      <c r="H562" s="87">
        <v>3.1475835591689254E-3</v>
      </c>
      <c r="J562" s="93">
        <f t="shared" si="8"/>
        <v>1</v>
      </c>
    </row>
    <row r="563" spans="1:10" s="78" customFormat="1">
      <c r="A563" s="84">
        <v>561</v>
      </c>
      <c r="B563" s="83" t="s">
        <v>551</v>
      </c>
      <c r="C563" s="79" t="s">
        <v>225</v>
      </c>
      <c r="D563" s="84" t="s">
        <v>816</v>
      </c>
      <c r="E563" s="85" t="s">
        <v>173</v>
      </c>
      <c r="F563" s="85" t="s">
        <v>730</v>
      </c>
      <c r="G563" s="86">
        <v>3.3576388888888892E-2</v>
      </c>
      <c r="H563" s="87">
        <v>3.1482783768297133E-3</v>
      </c>
      <c r="J563" s="93">
        <f t="shared" si="8"/>
        <v>1</v>
      </c>
    </row>
    <row r="564" spans="1:10" s="78" customFormat="1">
      <c r="A564" s="84">
        <v>562</v>
      </c>
      <c r="B564" s="83" t="s">
        <v>1787</v>
      </c>
      <c r="C564" s="79" t="s">
        <v>1372</v>
      </c>
      <c r="D564" s="84" t="s">
        <v>816</v>
      </c>
      <c r="E564" s="85" t="s">
        <v>92</v>
      </c>
      <c r="F564" s="85">
        <v>2013</v>
      </c>
      <c r="G564" s="86">
        <v>3.3576388888888892E-2</v>
      </c>
      <c r="H564" s="87">
        <v>3.1497550552428604E-3</v>
      </c>
      <c r="J564" s="93">
        <f t="shared" si="8"/>
        <v>1</v>
      </c>
    </row>
    <row r="565" spans="1:10" s="78" customFormat="1">
      <c r="A565" s="84">
        <v>563</v>
      </c>
      <c r="B565" s="83" t="s">
        <v>1788</v>
      </c>
      <c r="C565" s="79" t="s">
        <v>1789</v>
      </c>
      <c r="D565" s="84" t="s">
        <v>816</v>
      </c>
      <c r="E565" s="85" t="s">
        <v>499</v>
      </c>
      <c r="F565" s="85">
        <v>2013</v>
      </c>
      <c r="G565" s="86">
        <v>3.3599537037037039E-2</v>
      </c>
      <c r="H565" s="87">
        <v>3.1519265513167954E-3</v>
      </c>
      <c r="J565" s="93">
        <f t="shared" si="8"/>
        <v>1</v>
      </c>
    </row>
    <row r="566" spans="1:10" s="78" customFormat="1">
      <c r="A566" s="84">
        <v>564</v>
      </c>
      <c r="B566" s="83" t="s">
        <v>45</v>
      </c>
      <c r="C566" s="79" t="s">
        <v>1373</v>
      </c>
      <c r="D566" s="84" t="s">
        <v>816</v>
      </c>
      <c r="E566" s="85" t="s">
        <v>145</v>
      </c>
      <c r="F566" s="85">
        <v>2010</v>
      </c>
      <c r="G566" s="86">
        <v>3.3620486111111111E-2</v>
      </c>
      <c r="H566" s="87">
        <v>3.1538917552637064E-3</v>
      </c>
      <c r="J566" s="93">
        <f t="shared" si="8"/>
        <v>1</v>
      </c>
    </row>
    <row r="567" spans="1:10" s="78" customFormat="1">
      <c r="A567" s="84">
        <v>565</v>
      </c>
      <c r="B567" s="83" t="s">
        <v>913</v>
      </c>
      <c r="C567" s="79" t="s">
        <v>1359</v>
      </c>
      <c r="D567" s="84" t="s">
        <v>816</v>
      </c>
      <c r="E567" s="85" t="s">
        <v>351</v>
      </c>
      <c r="F567" s="85">
        <v>2011</v>
      </c>
      <c r="G567" s="86">
        <v>3.3622685185185179E-2</v>
      </c>
      <c r="H567" s="87">
        <v>3.1540980473907295E-3</v>
      </c>
      <c r="J567" s="93">
        <f t="shared" si="8"/>
        <v>1</v>
      </c>
    </row>
    <row r="568" spans="1:10" s="78" customFormat="1">
      <c r="A568" s="84">
        <v>566</v>
      </c>
      <c r="B568" s="83" t="s">
        <v>1142</v>
      </c>
      <c r="C568" s="79" t="s">
        <v>289</v>
      </c>
      <c r="D568" s="84" t="s">
        <v>816</v>
      </c>
      <c r="E568" s="85" t="s">
        <v>1210</v>
      </c>
      <c r="F568" s="85">
        <v>2007</v>
      </c>
      <c r="G568" s="86">
        <v>3.3622685185185179E-2</v>
      </c>
      <c r="H568" s="87">
        <v>3.1555781497123584E-3</v>
      </c>
      <c r="J568" s="93">
        <f t="shared" si="8"/>
        <v>1</v>
      </c>
    </row>
    <row r="569" spans="1:10" s="78" customFormat="1">
      <c r="A569" s="84">
        <v>567</v>
      </c>
      <c r="B569" s="83" t="s">
        <v>405</v>
      </c>
      <c r="C569" s="79" t="s">
        <v>46</v>
      </c>
      <c r="D569" s="84" t="s">
        <v>813</v>
      </c>
      <c r="E569" s="85" t="s">
        <v>199</v>
      </c>
      <c r="F569" s="85">
        <v>2010</v>
      </c>
      <c r="G569" s="86">
        <v>3.3639120370370368E-2</v>
      </c>
      <c r="H569" s="87">
        <v>3.1556398096032239E-3</v>
      </c>
      <c r="J569" s="93">
        <f t="shared" si="8"/>
        <v>1</v>
      </c>
    </row>
    <row r="570" spans="1:10" s="78" customFormat="1">
      <c r="A570" s="84">
        <v>568</v>
      </c>
      <c r="B570" s="83" t="s">
        <v>53</v>
      </c>
      <c r="C570" s="79" t="s">
        <v>590</v>
      </c>
      <c r="D570" s="84" t="s">
        <v>816</v>
      </c>
      <c r="E570" s="85" t="s">
        <v>256</v>
      </c>
      <c r="F570" s="85">
        <v>2011</v>
      </c>
      <c r="G570" s="86">
        <v>3.3645833333333333E-2</v>
      </c>
      <c r="H570" s="87">
        <v>3.1562695434646654E-3</v>
      </c>
      <c r="J570" s="93">
        <f t="shared" si="8"/>
        <v>1</v>
      </c>
    </row>
    <row r="571" spans="1:10" s="78" customFormat="1">
      <c r="A571" s="84">
        <v>569</v>
      </c>
      <c r="B571" s="83" t="s">
        <v>1790</v>
      </c>
      <c r="C571" s="79" t="s">
        <v>480</v>
      </c>
      <c r="D571" s="84" t="s">
        <v>816</v>
      </c>
      <c r="E571" s="85" t="s">
        <v>284</v>
      </c>
      <c r="F571" s="85">
        <v>2013</v>
      </c>
      <c r="G571" s="86">
        <v>3.3645833333333333E-2</v>
      </c>
      <c r="H571" s="87">
        <v>3.1562695434646654E-3</v>
      </c>
      <c r="J571" s="93">
        <f t="shared" si="8"/>
        <v>1</v>
      </c>
    </row>
    <row r="572" spans="1:10" s="78" customFormat="1">
      <c r="A572" s="84">
        <v>570</v>
      </c>
      <c r="B572" s="83" t="s">
        <v>1643</v>
      </c>
      <c r="C572" s="79" t="s">
        <v>596</v>
      </c>
      <c r="D572" s="84" t="s">
        <v>816</v>
      </c>
      <c r="E572" s="85" t="s">
        <v>497</v>
      </c>
      <c r="F572" s="85">
        <v>2014</v>
      </c>
      <c r="G572" s="86">
        <v>3.3657407407407407E-2</v>
      </c>
      <c r="H572" s="87">
        <v>3.1573552915016329E-3</v>
      </c>
      <c r="J572" s="93">
        <f t="shared" si="8"/>
        <v>1</v>
      </c>
    </row>
    <row r="573" spans="1:10" s="78" customFormat="1">
      <c r="A573" s="84">
        <v>571</v>
      </c>
      <c r="B573" s="83" t="s">
        <v>1791</v>
      </c>
      <c r="C573" s="79" t="s">
        <v>1792</v>
      </c>
      <c r="D573" s="84" t="s">
        <v>816</v>
      </c>
      <c r="E573" s="85" t="s">
        <v>700</v>
      </c>
      <c r="F573" s="85">
        <v>2013</v>
      </c>
      <c r="G573" s="86">
        <v>3.366898148148148E-2</v>
      </c>
      <c r="H573" s="87">
        <v>3.1584410395386004E-3</v>
      </c>
      <c r="J573" s="93">
        <f t="shared" si="8"/>
        <v>1</v>
      </c>
    </row>
    <row r="574" spans="1:10" s="78" customFormat="1">
      <c r="A574" s="84">
        <v>572</v>
      </c>
      <c r="B574" s="83" t="s">
        <v>363</v>
      </c>
      <c r="C574" s="79" t="s">
        <v>237</v>
      </c>
      <c r="D574" s="84" t="s">
        <v>816</v>
      </c>
      <c r="E574" s="85" t="s">
        <v>274</v>
      </c>
      <c r="F574" s="85" t="s">
        <v>471</v>
      </c>
      <c r="G574" s="86">
        <v>3.3692129629629627E-2</v>
      </c>
      <c r="H574" s="87">
        <v>3.1591307669601152E-3</v>
      </c>
      <c r="J574" s="93">
        <f t="shared" si="8"/>
        <v>1</v>
      </c>
    </row>
    <row r="575" spans="1:10" s="78" customFormat="1">
      <c r="A575" s="84">
        <v>573</v>
      </c>
      <c r="B575" s="83" t="s">
        <v>1990</v>
      </c>
      <c r="C575" s="79" t="s">
        <v>1991</v>
      </c>
      <c r="D575" s="84" t="s">
        <v>816</v>
      </c>
      <c r="E575" s="85" t="s">
        <v>134</v>
      </c>
      <c r="F575" s="85">
        <v>2014</v>
      </c>
      <c r="G575" s="86">
        <v>3.3703703703703701E-2</v>
      </c>
      <c r="H575" s="87">
        <v>3.1616982836495029E-3</v>
      </c>
      <c r="J575" s="93">
        <f t="shared" si="8"/>
        <v>1</v>
      </c>
    </row>
    <row r="576" spans="1:10" s="78" customFormat="1">
      <c r="A576" s="84">
        <v>574</v>
      </c>
      <c r="B576" s="83" t="s">
        <v>1045</v>
      </c>
      <c r="C576" s="79" t="s">
        <v>795</v>
      </c>
      <c r="D576" s="84" t="s">
        <v>816</v>
      </c>
      <c r="E576" s="85" t="s">
        <v>700</v>
      </c>
      <c r="F576" s="85" t="s">
        <v>1080</v>
      </c>
      <c r="G576" s="86">
        <v>3.3703703703703701E-2</v>
      </c>
      <c r="H576" s="87">
        <v>3.1631819524827504E-3</v>
      </c>
      <c r="J576" s="93">
        <f t="shared" si="8"/>
        <v>1</v>
      </c>
    </row>
    <row r="577" spans="1:10" s="78" customFormat="1">
      <c r="A577" s="84">
        <v>575</v>
      </c>
      <c r="B577" s="83" t="s">
        <v>1145</v>
      </c>
      <c r="C577" s="79" t="s">
        <v>1144</v>
      </c>
      <c r="D577" s="84" t="s">
        <v>816</v>
      </c>
      <c r="E577" s="85" t="s">
        <v>167</v>
      </c>
      <c r="F577" s="85">
        <v>2007</v>
      </c>
      <c r="G577" s="86">
        <v>3.3715277777777775E-2</v>
      </c>
      <c r="H577" s="87">
        <v>3.1642682100213775E-3</v>
      </c>
      <c r="J577" s="93">
        <f t="shared" si="8"/>
        <v>1</v>
      </c>
    </row>
    <row r="578" spans="1:10" s="78" customFormat="1">
      <c r="A578" s="84">
        <v>576</v>
      </c>
      <c r="B578" s="83" t="s">
        <v>1143</v>
      </c>
      <c r="C578" s="79" t="s">
        <v>1144</v>
      </c>
      <c r="D578" s="84" t="s">
        <v>816</v>
      </c>
      <c r="E578" s="85" t="s">
        <v>785</v>
      </c>
      <c r="F578" s="85">
        <v>2007</v>
      </c>
      <c r="G578" s="86">
        <v>3.3715277777777775E-2</v>
      </c>
      <c r="H578" s="87">
        <v>3.1642682100213775E-3</v>
      </c>
      <c r="J578" s="93">
        <f t="shared" si="8"/>
        <v>1</v>
      </c>
    </row>
    <row r="579" spans="1:10" s="78" customFormat="1">
      <c r="A579" s="84">
        <v>577</v>
      </c>
      <c r="B579" s="83" t="s">
        <v>1269</v>
      </c>
      <c r="C579" s="79" t="s">
        <v>230</v>
      </c>
      <c r="D579" s="84" t="s">
        <v>816</v>
      </c>
      <c r="E579" s="85" t="s">
        <v>1210</v>
      </c>
      <c r="F579" s="85">
        <v>2014</v>
      </c>
      <c r="G579" s="86">
        <v>3.3726851851851855E-2</v>
      </c>
      <c r="H579" s="87">
        <v>3.1638697797234387E-3</v>
      </c>
      <c r="J579" s="93">
        <f t="shared" si="8"/>
        <v>1</v>
      </c>
    </row>
    <row r="580" spans="1:10" s="78" customFormat="1">
      <c r="A580" s="84">
        <v>578</v>
      </c>
      <c r="B580" s="83" t="s">
        <v>702</v>
      </c>
      <c r="C580" s="79" t="s">
        <v>289</v>
      </c>
      <c r="D580" s="84" t="s">
        <v>816</v>
      </c>
      <c r="E580" s="85" t="s">
        <v>516</v>
      </c>
      <c r="F580" s="85" t="s">
        <v>730</v>
      </c>
      <c r="G580" s="86">
        <v>3.3750000000000002E-2</v>
      </c>
      <c r="H580" s="87">
        <v>3.1645569620253168E-3</v>
      </c>
      <c r="J580" s="93">
        <f t="shared" si="8"/>
        <v>1</v>
      </c>
    </row>
    <row r="581" spans="1:10" s="78" customFormat="1">
      <c r="A581" s="84">
        <v>579</v>
      </c>
      <c r="B581" s="83" t="s">
        <v>997</v>
      </c>
      <c r="C581" s="79" t="s">
        <v>225</v>
      </c>
      <c r="D581" s="84" t="s">
        <v>816</v>
      </c>
      <c r="E581" s="85" t="s">
        <v>173</v>
      </c>
      <c r="F581" s="85">
        <v>2007</v>
      </c>
      <c r="G581" s="86">
        <v>3.3796296296296297E-2</v>
      </c>
      <c r="H581" s="87">
        <v>3.171872012791769E-3</v>
      </c>
      <c r="J581" s="93">
        <f t="shared" si="8"/>
        <v>1</v>
      </c>
    </row>
    <row r="582" spans="1:10" s="78" customFormat="1">
      <c r="A582" s="84">
        <v>580</v>
      </c>
      <c r="B582" s="83" t="s">
        <v>1613</v>
      </c>
      <c r="C582" s="79" t="s">
        <v>970</v>
      </c>
      <c r="D582" s="84" t="s">
        <v>816</v>
      </c>
      <c r="E582" s="85" t="s">
        <v>354</v>
      </c>
      <c r="F582" s="85">
        <v>2012</v>
      </c>
      <c r="G582" s="86">
        <v>3.3796296296296297E-2</v>
      </c>
      <c r="H582" s="87">
        <v>3.1703842679452437E-3</v>
      </c>
      <c r="J582" s="93">
        <f t="shared" si="8"/>
        <v>1</v>
      </c>
    </row>
    <row r="583" spans="1:10" s="78" customFormat="1">
      <c r="A583" s="84">
        <v>581</v>
      </c>
      <c r="B583" s="83" t="s">
        <v>364</v>
      </c>
      <c r="C583" s="79" t="s">
        <v>365</v>
      </c>
      <c r="D583" s="84" t="s">
        <v>816</v>
      </c>
      <c r="E583" s="85" t="s">
        <v>332</v>
      </c>
      <c r="F583" s="85" t="s">
        <v>142</v>
      </c>
      <c r="G583" s="86">
        <v>3.3831018518518517E-2</v>
      </c>
      <c r="H583" s="87">
        <v>3.1721536351165982E-3</v>
      </c>
      <c r="J583" s="93">
        <f t="shared" ref="J583:J646" si="9">IF(B583=0,"",COUNTIF(B$3:B$9802,B583))</f>
        <v>1</v>
      </c>
    </row>
    <row r="584" spans="1:10" s="78" customFormat="1">
      <c r="A584" s="84">
        <v>582</v>
      </c>
      <c r="B584" s="83" t="s">
        <v>1146</v>
      </c>
      <c r="C584" s="79" t="s">
        <v>1147</v>
      </c>
      <c r="D584" s="84" t="s">
        <v>816</v>
      </c>
      <c r="E584" s="85" t="s">
        <v>134</v>
      </c>
      <c r="F584" s="85">
        <v>2007</v>
      </c>
      <c r="G584" s="86">
        <v>3.3842592592592598E-2</v>
      </c>
      <c r="H584" s="87">
        <v>3.1762170429462788E-3</v>
      </c>
      <c r="J584" s="93">
        <f t="shared" si="9"/>
        <v>1</v>
      </c>
    </row>
    <row r="585" spans="1:10" s="78" customFormat="1">
      <c r="A585" s="84">
        <v>583</v>
      </c>
      <c r="B585" s="83" t="s">
        <v>1992</v>
      </c>
      <c r="C585" s="79" t="s">
        <v>241</v>
      </c>
      <c r="D585" s="84" t="s">
        <v>816</v>
      </c>
      <c r="E585" s="85" t="s">
        <v>700</v>
      </c>
      <c r="F585" s="85">
        <v>2014</v>
      </c>
      <c r="G585" s="86">
        <v>3.3842592592592598E-2</v>
      </c>
      <c r="H585" s="87">
        <v>3.1747272600931142E-3</v>
      </c>
      <c r="J585" s="93">
        <f t="shared" si="9"/>
        <v>1</v>
      </c>
    </row>
    <row r="586" spans="1:10" s="78" customFormat="1">
      <c r="A586" s="84">
        <v>584</v>
      </c>
      <c r="B586" s="83" t="s">
        <v>366</v>
      </c>
      <c r="C586" s="79" t="s">
        <v>367</v>
      </c>
      <c r="D586" s="84" t="s">
        <v>816</v>
      </c>
      <c r="E586" s="85" t="s">
        <v>203</v>
      </c>
      <c r="F586" s="85" t="s">
        <v>471</v>
      </c>
      <c r="G586" s="86">
        <v>3.3854166666666664E-2</v>
      </c>
      <c r="H586" s="87">
        <v>3.1743241131426785E-3</v>
      </c>
      <c r="J586" s="93">
        <f t="shared" si="9"/>
        <v>1</v>
      </c>
    </row>
    <row r="587" spans="1:10" s="78" customFormat="1">
      <c r="A587" s="84">
        <v>585</v>
      </c>
      <c r="B587" s="83" t="s">
        <v>1636</v>
      </c>
      <c r="C587" s="79" t="s">
        <v>1637</v>
      </c>
      <c r="D587" s="84" t="s">
        <v>816</v>
      </c>
      <c r="E587" s="85" t="s">
        <v>223</v>
      </c>
      <c r="F587" s="85">
        <v>2014</v>
      </c>
      <c r="G587" s="86">
        <v>3.3854166666666664E-2</v>
      </c>
      <c r="H587" s="87">
        <v>3.1758130081300812E-3</v>
      </c>
      <c r="J587" s="93">
        <f t="shared" si="9"/>
        <v>1</v>
      </c>
    </row>
    <row r="588" spans="1:10" s="78" customFormat="1">
      <c r="A588" s="84">
        <v>586</v>
      </c>
      <c r="B588" s="83" t="s">
        <v>1470</v>
      </c>
      <c r="C588" s="79" t="s">
        <v>160</v>
      </c>
      <c r="D588" s="84" t="s">
        <v>816</v>
      </c>
      <c r="E588" s="85" t="s">
        <v>223</v>
      </c>
      <c r="F588" s="85">
        <v>2011</v>
      </c>
      <c r="G588" s="86">
        <v>3.3865740740740738E-2</v>
      </c>
      <c r="H588" s="87">
        <v>3.1768987561670487E-3</v>
      </c>
      <c r="J588" s="93">
        <f t="shared" si="9"/>
        <v>1</v>
      </c>
    </row>
    <row r="589" spans="1:10" s="78" customFormat="1">
      <c r="A589" s="84">
        <v>587</v>
      </c>
      <c r="B589" s="83" t="s">
        <v>1993</v>
      </c>
      <c r="C589" s="79" t="s">
        <v>1994</v>
      </c>
      <c r="D589" s="84" t="s">
        <v>816</v>
      </c>
      <c r="E589" s="85" t="s">
        <v>233</v>
      </c>
      <c r="F589" s="85">
        <v>2014</v>
      </c>
      <c r="G589" s="86">
        <v>3.3877314814814811E-2</v>
      </c>
      <c r="H589" s="87">
        <v>3.1779845042040162E-3</v>
      </c>
      <c r="J589" s="93">
        <f t="shared" si="9"/>
        <v>1</v>
      </c>
    </row>
    <row r="590" spans="1:10" s="78" customFormat="1">
      <c r="A590" s="84">
        <v>588</v>
      </c>
      <c r="B590" s="83" t="s">
        <v>771</v>
      </c>
      <c r="C590" s="79" t="s">
        <v>982</v>
      </c>
      <c r="D590" s="84" t="s">
        <v>816</v>
      </c>
      <c r="E590" s="85" t="s">
        <v>309</v>
      </c>
      <c r="F590" s="85">
        <v>2005</v>
      </c>
      <c r="G590" s="86">
        <v>3.3888888888888885E-2</v>
      </c>
      <c r="H590" s="87">
        <v>3.1805620731007872E-3</v>
      </c>
      <c r="J590" s="93">
        <f t="shared" si="9"/>
        <v>1</v>
      </c>
    </row>
    <row r="591" spans="1:10" s="78" customFormat="1">
      <c r="A591" s="84">
        <v>589</v>
      </c>
      <c r="B591" s="83" t="s">
        <v>1995</v>
      </c>
      <c r="C591" s="79" t="s">
        <v>1996</v>
      </c>
      <c r="D591" s="84" t="s">
        <v>816</v>
      </c>
      <c r="E591" s="85" t="s">
        <v>499</v>
      </c>
      <c r="F591" s="85">
        <v>2014</v>
      </c>
      <c r="G591" s="86">
        <v>3.3888888888888885E-2</v>
      </c>
      <c r="H591" s="87">
        <v>3.1790702522409837E-3</v>
      </c>
      <c r="J591" s="93">
        <f t="shared" si="9"/>
        <v>1</v>
      </c>
    </row>
    <row r="592" spans="1:10" s="78" customFormat="1">
      <c r="A592" s="84">
        <v>590</v>
      </c>
      <c r="B592" s="83" t="s">
        <v>1614</v>
      </c>
      <c r="C592" s="79" t="s">
        <v>1603</v>
      </c>
      <c r="D592" s="84" t="s">
        <v>816</v>
      </c>
      <c r="E592" s="85" t="s">
        <v>387</v>
      </c>
      <c r="F592" s="85">
        <v>2012</v>
      </c>
      <c r="G592" s="86">
        <v>3.3888888888888885E-2</v>
      </c>
      <c r="H592" s="87">
        <v>3.1790702522409837E-3</v>
      </c>
      <c r="J592" s="93">
        <f t="shared" si="9"/>
        <v>1</v>
      </c>
    </row>
    <row r="593" spans="1:10" s="78" customFormat="1">
      <c r="A593" s="84">
        <v>591</v>
      </c>
      <c r="B593" s="83" t="s">
        <v>772</v>
      </c>
      <c r="C593" s="79" t="s">
        <v>241</v>
      </c>
      <c r="D593" s="84" t="s">
        <v>816</v>
      </c>
      <c r="E593" s="85" t="s">
        <v>152</v>
      </c>
      <c r="F593" s="85">
        <v>2007</v>
      </c>
      <c r="G593" s="86">
        <v>3.3912037037037039E-2</v>
      </c>
      <c r="H593" s="87">
        <v>3.1827345881780423E-3</v>
      </c>
      <c r="J593" s="93">
        <f t="shared" si="9"/>
        <v>1</v>
      </c>
    </row>
    <row r="594" spans="1:10" s="78" customFormat="1">
      <c r="A594" s="84">
        <v>592</v>
      </c>
      <c r="B594" s="83" t="s">
        <v>983</v>
      </c>
      <c r="C594" s="79" t="s">
        <v>984</v>
      </c>
      <c r="D594" s="84" t="s">
        <v>816</v>
      </c>
      <c r="E594" s="85" t="s">
        <v>636</v>
      </c>
      <c r="F594" s="85">
        <v>2005</v>
      </c>
      <c r="G594" s="86">
        <v>3.3912037037037039E-2</v>
      </c>
      <c r="H594" s="87">
        <v>3.1827345881780423E-3</v>
      </c>
      <c r="J594" s="93">
        <f t="shared" si="9"/>
        <v>1</v>
      </c>
    </row>
    <row r="595" spans="1:10" s="78" customFormat="1">
      <c r="A595" s="84">
        <v>593</v>
      </c>
      <c r="B595" s="83" t="s">
        <v>767</v>
      </c>
      <c r="C595" s="79" t="s">
        <v>768</v>
      </c>
      <c r="D595" s="84" t="s">
        <v>816</v>
      </c>
      <c r="E595" s="85" t="s">
        <v>357</v>
      </c>
      <c r="F595" s="85">
        <v>2003</v>
      </c>
      <c r="G595" s="86">
        <v>3.3923611111111113E-2</v>
      </c>
      <c r="H595" s="87">
        <v>3.1808355472209204E-3</v>
      </c>
      <c r="J595" s="93">
        <f t="shared" si="9"/>
        <v>1</v>
      </c>
    </row>
    <row r="596" spans="1:10" s="78" customFormat="1">
      <c r="A596" s="84">
        <v>594</v>
      </c>
      <c r="B596" s="83" t="s">
        <v>1997</v>
      </c>
      <c r="C596" s="79" t="s">
        <v>480</v>
      </c>
      <c r="D596" s="84" t="s">
        <v>816</v>
      </c>
      <c r="E596" s="85" t="s">
        <v>1029</v>
      </c>
      <c r="F596" s="85">
        <v>2014</v>
      </c>
      <c r="G596" s="86">
        <v>3.394675925925926E-2</v>
      </c>
      <c r="H596" s="87">
        <v>3.1844989924258217E-3</v>
      </c>
      <c r="J596" s="93">
        <f t="shared" si="9"/>
        <v>1</v>
      </c>
    </row>
    <row r="597" spans="1:10" s="78" customFormat="1">
      <c r="A597" s="84">
        <v>595</v>
      </c>
      <c r="B597" s="83" t="s">
        <v>769</v>
      </c>
      <c r="C597" s="79" t="s">
        <v>770</v>
      </c>
      <c r="D597" s="84" t="s">
        <v>816</v>
      </c>
      <c r="E597" s="85" t="s">
        <v>354</v>
      </c>
      <c r="F597" s="85">
        <v>2003</v>
      </c>
      <c r="G597" s="86">
        <v>3.3958333333333333E-2</v>
      </c>
      <c r="H597" s="87">
        <v>3.1840912642600409E-3</v>
      </c>
      <c r="J597" s="93">
        <f t="shared" si="9"/>
        <v>1</v>
      </c>
    </row>
    <row r="598" spans="1:10" s="78" customFormat="1">
      <c r="A598" s="84">
        <v>596</v>
      </c>
      <c r="B598" s="83" t="s">
        <v>1471</v>
      </c>
      <c r="C598" s="79" t="s">
        <v>709</v>
      </c>
      <c r="D598" s="84" t="s">
        <v>816</v>
      </c>
      <c r="E598" s="85" t="s">
        <v>554</v>
      </c>
      <c r="F598" s="85">
        <v>2011</v>
      </c>
      <c r="G598" s="86">
        <v>3.3958333333333333E-2</v>
      </c>
      <c r="H598" s="87">
        <v>3.1855847404627892E-3</v>
      </c>
      <c r="J598" s="93">
        <f t="shared" si="9"/>
        <v>1</v>
      </c>
    </row>
    <row r="599" spans="1:10" s="78" customFormat="1">
      <c r="A599" s="84">
        <v>597</v>
      </c>
      <c r="B599" s="83" t="s">
        <v>641</v>
      </c>
      <c r="C599" s="79" t="s">
        <v>580</v>
      </c>
      <c r="D599" s="84" t="s">
        <v>816</v>
      </c>
      <c r="E599" s="85" t="s">
        <v>351</v>
      </c>
      <c r="F599" s="85" t="s">
        <v>730</v>
      </c>
      <c r="G599" s="86">
        <v>3.3969907407407407E-2</v>
      </c>
      <c r="H599" s="87">
        <v>3.1851765032730813E-3</v>
      </c>
      <c r="J599" s="93">
        <f t="shared" si="9"/>
        <v>1</v>
      </c>
    </row>
    <row r="600" spans="1:10" s="78" customFormat="1">
      <c r="A600" s="84">
        <v>598</v>
      </c>
      <c r="B600" s="83" t="s">
        <v>703</v>
      </c>
      <c r="C600" s="79" t="s">
        <v>241</v>
      </c>
      <c r="D600" s="84" t="s">
        <v>816</v>
      </c>
      <c r="E600" s="85" t="s">
        <v>554</v>
      </c>
      <c r="F600" s="85" t="s">
        <v>730</v>
      </c>
      <c r="G600" s="86">
        <v>3.3981481481481481E-2</v>
      </c>
      <c r="H600" s="87">
        <v>3.1862617422861212E-3</v>
      </c>
      <c r="J600" s="93">
        <f t="shared" si="9"/>
        <v>1</v>
      </c>
    </row>
    <row r="601" spans="1:10" s="78" customFormat="1">
      <c r="A601" s="84">
        <v>599</v>
      </c>
      <c r="B601" s="83" t="s">
        <v>369</v>
      </c>
      <c r="C601" s="79" t="s">
        <v>160</v>
      </c>
      <c r="D601" s="84" t="s">
        <v>816</v>
      </c>
      <c r="E601" s="85" t="s">
        <v>309</v>
      </c>
      <c r="F601" s="85" t="s">
        <v>471</v>
      </c>
      <c r="G601" s="86">
        <v>3.3993055555555561E-2</v>
      </c>
      <c r="H601" s="87">
        <v>3.1873469812991619E-3</v>
      </c>
      <c r="J601" s="93">
        <f t="shared" si="9"/>
        <v>1</v>
      </c>
    </row>
    <row r="602" spans="1:10" s="78" customFormat="1">
      <c r="A602" s="84">
        <v>600</v>
      </c>
      <c r="B602" s="83" t="s">
        <v>1314</v>
      </c>
      <c r="C602" s="79" t="s">
        <v>1366</v>
      </c>
      <c r="D602" s="84" t="s">
        <v>816</v>
      </c>
      <c r="E602" s="85" t="s">
        <v>1210</v>
      </c>
      <c r="F602" s="85">
        <v>2009</v>
      </c>
      <c r="G602" s="86">
        <v>3.3993055555555561E-2</v>
      </c>
      <c r="H602" s="87">
        <v>3.1888419845736925E-3</v>
      </c>
      <c r="J602" s="93">
        <f t="shared" si="9"/>
        <v>1</v>
      </c>
    </row>
    <row r="603" spans="1:10" s="78" customFormat="1">
      <c r="A603" s="84">
        <v>601</v>
      </c>
      <c r="B603" s="83" t="s">
        <v>370</v>
      </c>
      <c r="C603" s="79" t="s">
        <v>282</v>
      </c>
      <c r="D603" s="84" t="s">
        <v>816</v>
      </c>
      <c r="E603" s="85" t="s">
        <v>213</v>
      </c>
      <c r="F603" s="85" t="s">
        <v>471</v>
      </c>
      <c r="G603" s="86">
        <v>3.4004629629629628E-2</v>
      </c>
      <c r="H603" s="87">
        <v>3.1884322203122018E-3</v>
      </c>
      <c r="J603" s="93">
        <f t="shared" si="9"/>
        <v>1</v>
      </c>
    </row>
    <row r="604" spans="1:10" s="78" customFormat="1">
      <c r="A604" s="84">
        <v>602</v>
      </c>
      <c r="B604" s="83" t="s">
        <v>1315</v>
      </c>
      <c r="C604" s="79" t="s">
        <v>1367</v>
      </c>
      <c r="D604" s="84" t="s">
        <v>816</v>
      </c>
      <c r="E604" s="85" t="s">
        <v>141</v>
      </c>
      <c r="F604" s="85">
        <v>2009</v>
      </c>
      <c r="G604" s="86">
        <v>3.4016203703703708E-2</v>
      </c>
      <c r="H604" s="87">
        <v>3.1910134806476275E-3</v>
      </c>
      <c r="J604" s="93">
        <f t="shared" si="9"/>
        <v>1</v>
      </c>
    </row>
    <row r="605" spans="1:10" s="78" customFormat="1">
      <c r="A605" s="84">
        <v>603</v>
      </c>
      <c r="B605" s="83" t="s">
        <v>1206</v>
      </c>
      <c r="C605" s="79" t="s">
        <v>776</v>
      </c>
      <c r="D605" s="84" t="s">
        <v>816</v>
      </c>
      <c r="E605" s="85" t="s">
        <v>147</v>
      </c>
      <c r="F605" s="85">
        <v>2008</v>
      </c>
      <c r="G605" s="86">
        <v>3.4016203703703708E-2</v>
      </c>
      <c r="H605" s="87">
        <v>3.1910134806476275E-3</v>
      </c>
      <c r="J605" s="93">
        <f t="shared" si="9"/>
        <v>1</v>
      </c>
    </row>
    <row r="606" spans="1:10" s="78" customFormat="1">
      <c r="A606" s="84">
        <v>604</v>
      </c>
      <c r="B606" s="83" t="s">
        <v>371</v>
      </c>
      <c r="C606" s="79" t="s">
        <v>372</v>
      </c>
      <c r="D606" s="84" t="s">
        <v>816</v>
      </c>
      <c r="E606" s="85" t="s">
        <v>305</v>
      </c>
      <c r="F606" s="85" t="s">
        <v>471</v>
      </c>
      <c r="G606" s="86">
        <v>3.4027777777777775E-2</v>
      </c>
      <c r="H606" s="87">
        <v>3.190602698338282E-3</v>
      </c>
      <c r="J606" s="93">
        <f t="shared" si="9"/>
        <v>1</v>
      </c>
    </row>
    <row r="607" spans="1:10" s="78" customFormat="1">
      <c r="A607" s="84">
        <v>605</v>
      </c>
      <c r="B607" s="83" t="s">
        <v>1998</v>
      </c>
      <c r="C607" s="79" t="s">
        <v>160</v>
      </c>
      <c r="D607" s="84" t="s">
        <v>816</v>
      </c>
      <c r="E607" s="85" t="s">
        <v>254</v>
      </c>
      <c r="F607" s="85">
        <v>2014</v>
      </c>
      <c r="G607" s="86">
        <v>3.4039351851851855E-2</v>
      </c>
      <c r="H607" s="87">
        <v>3.1931849767215625E-3</v>
      </c>
      <c r="J607" s="93">
        <f t="shared" si="9"/>
        <v>1</v>
      </c>
    </row>
    <row r="608" spans="1:10" s="78" customFormat="1">
      <c r="A608" s="84">
        <v>606</v>
      </c>
      <c r="B608" s="83" t="s">
        <v>1999</v>
      </c>
      <c r="C608" s="79" t="s">
        <v>1733</v>
      </c>
      <c r="D608" s="84" t="s">
        <v>816</v>
      </c>
      <c r="E608" s="85" t="s">
        <v>158</v>
      </c>
      <c r="F608" s="85">
        <v>2014</v>
      </c>
      <c r="G608" s="86">
        <v>3.4050925925925922E-2</v>
      </c>
      <c r="H608" s="87">
        <v>3.1942707247585292E-3</v>
      </c>
      <c r="J608" s="93">
        <f t="shared" si="9"/>
        <v>1</v>
      </c>
    </row>
    <row r="609" spans="1:10" s="78" customFormat="1">
      <c r="A609" s="84">
        <v>607</v>
      </c>
      <c r="B609" s="83" t="s">
        <v>1244</v>
      </c>
      <c r="C609" s="79" t="s">
        <v>754</v>
      </c>
      <c r="D609" s="84" t="s">
        <v>816</v>
      </c>
      <c r="E609" s="85" t="s">
        <v>636</v>
      </c>
      <c r="F609" s="85">
        <v>2008</v>
      </c>
      <c r="G609" s="86">
        <v>3.4050925925925922E-2</v>
      </c>
      <c r="H609" s="87">
        <v>3.1942707247585292E-3</v>
      </c>
      <c r="J609" s="93">
        <f t="shared" si="9"/>
        <v>1</v>
      </c>
    </row>
    <row r="610" spans="1:10" s="78" customFormat="1">
      <c r="A610" s="84">
        <v>608</v>
      </c>
      <c r="B610" s="83" t="s">
        <v>2000</v>
      </c>
      <c r="C610" s="79" t="s">
        <v>1006</v>
      </c>
      <c r="D610" s="84" t="s">
        <v>816</v>
      </c>
      <c r="E610" s="85" t="s">
        <v>92</v>
      </c>
      <c r="F610" s="85">
        <v>2014</v>
      </c>
      <c r="G610" s="86">
        <v>3.4050925925925922E-2</v>
      </c>
      <c r="H610" s="87">
        <v>3.1942707247585292E-3</v>
      </c>
      <c r="J610" s="93">
        <f t="shared" si="9"/>
        <v>1</v>
      </c>
    </row>
    <row r="611" spans="1:10" s="78" customFormat="1">
      <c r="A611" s="84">
        <v>609</v>
      </c>
      <c r="B611" s="83" t="s">
        <v>1320</v>
      </c>
      <c r="C611" s="79" t="s">
        <v>160</v>
      </c>
      <c r="D611" s="84" t="s">
        <v>816</v>
      </c>
      <c r="E611" s="85" t="s">
        <v>139</v>
      </c>
      <c r="F611" s="85">
        <v>2010</v>
      </c>
      <c r="G611" s="86">
        <v>3.4059259259259261E-2</v>
      </c>
      <c r="H611" s="87">
        <v>3.1950524633451464E-3</v>
      </c>
      <c r="J611" s="93">
        <f t="shared" si="9"/>
        <v>1</v>
      </c>
    </row>
    <row r="612" spans="1:10" s="78" customFormat="1">
      <c r="A612" s="84">
        <v>610</v>
      </c>
      <c r="B612" s="83" t="s">
        <v>625</v>
      </c>
      <c r="C612" s="79" t="s">
        <v>246</v>
      </c>
      <c r="D612" s="84" t="s">
        <v>816</v>
      </c>
      <c r="E612" s="85" t="s">
        <v>500</v>
      </c>
      <c r="F612" s="85">
        <v>2001</v>
      </c>
      <c r="G612" s="86">
        <v>3.4062500000000002E-2</v>
      </c>
      <c r="H612" s="87">
        <v>3.1938584153774034E-3</v>
      </c>
      <c r="J612" s="93">
        <f t="shared" si="9"/>
        <v>1</v>
      </c>
    </row>
    <row r="613" spans="1:10" s="78" customFormat="1">
      <c r="A613" s="84">
        <v>611</v>
      </c>
      <c r="B613" s="83" t="s">
        <v>1174</v>
      </c>
      <c r="C613" s="79" t="s">
        <v>1793</v>
      </c>
      <c r="D613" s="84" t="s">
        <v>816</v>
      </c>
      <c r="E613" s="85" t="s">
        <v>516</v>
      </c>
      <c r="F613" s="85">
        <v>2013</v>
      </c>
      <c r="G613" s="86">
        <v>3.4062500000000002E-2</v>
      </c>
      <c r="H613" s="87">
        <v>3.1953564727954975E-3</v>
      </c>
      <c r="J613" s="93">
        <f t="shared" si="9"/>
        <v>1</v>
      </c>
    </row>
    <row r="614" spans="1:10" s="78" customFormat="1">
      <c r="A614" s="84">
        <v>612</v>
      </c>
      <c r="B614" s="83" t="s">
        <v>373</v>
      </c>
      <c r="C614" s="79" t="s">
        <v>276</v>
      </c>
      <c r="D614" s="84" t="s">
        <v>816</v>
      </c>
      <c r="E614" s="85" t="s">
        <v>338</v>
      </c>
      <c r="F614" s="85" t="s">
        <v>136</v>
      </c>
      <c r="G614" s="86">
        <v>3.4074074074074076E-2</v>
      </c>
      <c r="H614" s="87">
        <v>3.1949436543904433E-3</v>
      </c>
      <c r="J614" s="93">
        <f t="shared" si="9"/>
        <v>1</v>
      </c>
    </row>
    <row r="615" spans="1:10" s="78" customFormat="1">
      <c r="A615" s="84">
        <v>613</v>
      </c>
      <c r="B615" s="83" t="s">
        <v>627</v>
      </c>
      <c r="C615" s="79" t="s">
        <v>239</v>
      </c>
      <c r="D615" s="84" t="s">
        <v>816</v>
      </c>
      <c r="E615" s="85" t="s">
        <v>354</v>
      </c>
      <c r="F615" s="85">
        <v>2001</v>
      </c>
      <c r="G615" s="86">
        <v>3.408564814814815E-2</v>
      </c>
      <c r="H615" s="87">
        <v>3.1960288934034836E-3</v>
      </c>
      <c r="J615" s="93">
        <f t="shared" si="9"/>
        <v>1</v>
      </c>
    </row>
    <row r="616" spans="1:10" s="78" customFormat="1">
      <c r="A616" s="84">
        <v>614</v>
      </c>
      <c r="B616" s="83" t="s">
        <v>1615</v>
      </c>
      <c r="C616" s="79" t="s">
        <v>1616</v>
      </c>
      <c r="D616" s="84" t="s">
        <v>816</v>
      </c>
      <c r="E616" s="85" t="s">
        <v>139</v>
      </c>
      <c r="F616" s="85">
        <v>2012</v>
      </c>
      <c r="G616" s="86">
        <v>3.408564814814815E-2</v>
      </c>
      <c r="H616" s="87">
        <v>3.1975279688694325E-3</v>
      </c>
      <c r="J616" s="93">
        <f t="shared" si="9"/>
        <v>1</v>
      </c>
    </row>
    <row r="617" spans="1:10" s="78" customFormat="1">
      <c r="A617" s="84">
        <v>615</v>
      </c>
      <c r="B617" s="83" t="s">
        <v>1794</v>
      </c>
      <c r="C617" s="79" t="s">
        <v>241</v>
      </c>
      <c r="D617" s="84" t="s">
        <v>816</v>
      </c>
      <c r="E617" s="85" t="s">
        <v>502</v>
      </c>
      <c r="F617" s="85">
        <v>2013</v>
      </c>
      <c r="G617" s="86">
        <v>3.408564814814815E-2</v>
      </c>
      <c r="H617" s="87">
        <v>3.1975279688694325E-3</v>
      </c>
      <c r="J617" s="93">
        <f t="shared" si="9"/>
        <v>1</v>
      </c>
    </row>
    <row r="618" spans="1:10" s="78" customFormat="1">
      <c r="A618" s="84">
        <v>616</v>
      </c>
      <c r="B618" s="83" t="s">
        <v>1472</v>
      </c>
      <c r="C618" s="79" t="s">
        <v>160</v>
      </c>
      <c r="D618" s="84" t="s">
        <v>816</v>
      </c>
      <c r="E618" s="85" t="s">
        <v>203</v>
      </c>
      <c r="F618" s="85">
        <v>2011</v>
      </c>
      <c r="G618" s="86">
        <v>3.4097222222222223E-2</v>
      </c>
      <c r="H618" s="87">
        <v>3.1986137169064E-3</v>
      </c>
      <c r="J618" s="93">
        <f t="shared" si="9"/>
        <v>1</v>
      </c>
    </row>
    <row r="619" spans="1:10" s="78" customFormat="1">
      <c r="A619" s="84">
        <v>617</v>
      </c>
      <c r="B619" s="83" t="s">
        <v>1617</v>
      </c>
      <c r="C619" s="79" t="s">
        <v>1616</v>
      </c>
      <c r="D619" s="84" t="s">
        <v>816</v>
      </c>
      <c r="E619" s="85" t="s">
        <v>351</v>
      </c>
      <c r="F619" s="85">
        <v>2012</v>
      </c>
      <c r="G619" s="86">
        <v>3.4108796296296297E-2</v>
      </c>
      <c r="H619" s="87">
        <v>3.1996994649433675E-3</v>
      </c>
      <c r="J619" s="93">
        <f t="shared" si="9"/>
        <v>1</v>
      </c>
    </row>
    <row r="620" spans="1:10" s="78" customFormat="1">
      <c r="A620" s="84">
        <v>618</v>
      </c>
      <c r="B620" s="83" t="s">
        <v>1645</v>
      </c>
      <c r="C620" s="79" t="s">
        <v>1638</v>
      </c>
      <c r="D620" s="84" t="s">
        <v>816</v>
      </c>
      <c r="E620" s="85" t="s">
        <v>1029</v>
      </c>
      <c r="F620" s="85">
        <v>2014</v>
      </c>
      <c r="G620" s="86">
        <v>3.4108796296296297E-2</v>
      </c>
      <c r="H620" s="87">
        <v>3.1996994649433675E-3</v>
      </c>
      <c r="J620" s="93">
        <f t="shared" si="9"/>
        <v>1</v>
      </c>
    </row>
    <row r="621" spans="1:10" s="78" customFormat="1">
      <c r="A621" s="84">
        <v>619</v>
      </c>
      <c r="B621" s="83" t="s">
        <v>925</v>
      </c>
      <c r="C621" s="79" t="s">
        <v>840</v>
      </c>
      <c r="D621" s="84" t="s">
        <v>813</v>
      </c>
      <c r="E621" s="85" t="s">
        <v>500</v>
      </c>
      <c r="F621" s="85" t="s">
        <v>136</v>
      </c>
      <c r="G621" s="86">
        <v>3.412037037037037E-2</v>
      </c>
      <c r="H621" s="87">
        <v>3.1992846104426042E-3</v>
      </c>
      <c r="J621" s="93">
        <f t="shared" si="9"/>
        <v>1</v>
      </c>
    </row>
    <row r="622" spans="1:10" s="78" customFormat="1">
      <c r="A622" s="84">
        <v>620</v>
      </c>
      <c r="B622" s="83" t="s">
        <v>1316</v>
      </c>
      <c r="C622" s="79" t="s">
        <v>1052</v>
      </c>
      <c r="D622" s="84" t="s">
        <v>816</v>
      </c>
      <c r="E622" s="85" t="s">
        <v>152</v>
      </c>
      <c r="F622" s="85">
        <v>2009</v>
      </c>
      <c r="G622" s="86">
        <v>3.412037037037037E-2</v>
      </c>
      <c r="H622" s="87">
        <v>3.200785212980335E-3</v>
      </c>
      <c r="J622" s="93">
        <f t="shared" si="9"/>
        <v>1</v>
      </c>
    </row>
    <row r="623" spans="1:10" s="78" customFormat="1">
      <c r="A623" s="84">
        <v>621</v>
      </c>
      <c r="B623" s="83" t="s">
        <v>374</v>
      </c>
      <c r="C623" s="79" t="s">
        <v>246</v>
      </c>
      <c r="D623" s="84" t="s">
        <v>816</v>
      </c>
      <c r="E623" s="85" t="s">
        <v>223</v>
      </c>
      <c r="F623" s="85" t="s">
        <v>471</v>
      </c>
      <c r="G623" s="86">
        <v>3.4131944444444444E-2</v>
      </c>
      <c r="H623" s="87">
        <v>3.2003698494556445E-3</v>
      </c>
      <c r="J623" s="93">
        <f t="shared" si="9"/>
        <v>1</v>
      </c>
    </row>
    <row r="624" spans="1:10" s="78" customFormat="1">
      <c r="A624" s="84">
        <v>622</v>
      </c>
      <c r="B624" s="83" t="s">
        <v>50</v>
      </c>
      <c r="C624" s="79" t="s">
        <v>1056</v>
      </c>
      <c r="D624" s="84" t="s">
        <v>813</v>
      </c>
      <c r="E624" s="85" t="s">
        <v>233</v>
      </c>
      <c r="F624" s="85">
        <v>2010</v>
      </c>
      <c r="G624" s="86">
        <v>3.4134143518518519E-2</v>
      </c>
      <c r="H624" s="87">
        <v>3.2020772531443265E-3</v>
      </c>
      <c r="J624" s="93">
        <f t="shared" si="9"/>
        <v>1</v>
      </c>
    </row>
    <row r="625" spans="1:10" s="78" customFormat="1">
      <c r="A625" s="84">
        <v>623</v>
      </c>
      <c r="B625" s="83" t="s">
        <v>1473</v>
      </c>
      <c r="C625" s="79" t="s">
        <v>1361</v>
      </c>
      <c r="D625" s="84" t="s">
        <v>816</v>
      </c>
      <c r="E625" s="85" t="s">
        <v>154</v>
      </c>
      <c r="F625" s="85">
        <v>2011</v>
      </c>
      <c r="G625" s="86">
        <v>3.4143518518518517E-2</v>
      </c>
      <c r="H625" s="87">
        <v>3.20295670905427E-3</v>
      </c>
      <c r="J625" s="93">
        <f t="shared" si="9"/>
        <v>1</v>
      </c>
    </row>
    <row r="626" spans="1:10" s="78" customFormat="1">
      <c r="A626" s="84">
        <v>624</v>
      </c>
      <c r="B626" s="83" t="s">
        <v>380</v>
      </c>
      <c r="C626" s="79" t="s">
        <v>574</v>
      </c>
      <c r="D626" s="84" t="s">
        <v>816</v>
      </c>
      <c r="E626" s="85" t="s">
        <v>501</v>
      </c>
      <c r="F626" s="85" t="s">
        <v>730</v>
      </c>
      <c r="G626" s="86">
        <v>3.4155092592592591E-2</v>
      </c>
      <c r="H626" s="87">
        <v>3.2025403274817247E-3</v>
      </c>
      <c r="J626" s="93">
        <f t="shared" si="9"/>
        <v>1</v>
      </c>
    </row>
    <row r="627" spans="1:10" s="78" customFormat="1">
      <c r="A627" s="84">
        <v>625</v>
      </c>
      <c r="B627" s="83" t="s">
        <v>376</v>
      </c>
      <c r="C627" s="79" t="s">
        <v>377</v>
      </c>
      <c r="D627" s="84" t="s">
        <v>816</v>
      </c>
      <c r="E627" s="85" t="s">
        <v>378</v>
      </c>
      <c r="F627" s="85" t="s">
        <v>471</v>
      </c>
      <c r="G627" s="86">
        <v>3.4178240740740738E-2</v>
      </c>
      <c r="H627" s="87">
        <v>3.2047108055078049E-3</v>
      </c>
      <c r="J627" s="93">
        <f t="shared" si="9"/>
        <v>1</v>
      </c>
    </row>
    <row r="628" spans="1:10" s="78" customFormat="1">
      <c r="A628" s="84">
        <v>626</v>
      </c>
      <c r="B628" s="83" t="s">
        <v>375</v>
      </c>
      <c r="C628" s="79" t="s">
        <v>227</v>
      </c>
      <c r="D628" s="84" t="s">
        <v>816</v>
      </c>
      <c r="E628" s="85" t="s">
        <v>213</v>
      </c>
      <c r="F628" s="85" t="s">
        <v>136</v>
      </c>
      <c r="G628" s="86">
        <v>3.4178240740740738E-2</v>
      </c>
      <c r="H628" s="87">
        <v>3.2047108055078049E-3</v>
      </c>
      <c r="J628" s="93">
        <f t="shared" si="9"/>
        <v>1</v>
      </c>
    </row>
    <row r="629" spans="1:10" s="78" customFormat="1">
      <c r="A629" s="84">
        <v>627</v>
      </c>
      <c r="B629" s="83" t="s">
        <v>379</v>
      </c>
      <c r="C629" s="79" t="s">
        <v>237</v>
      </c>
      <c r="D629" s="84" t="s">
        <v>816</v>
      </c>
      <c r="E629" s="85" t="s">
        <v>244</v>
      </c>
      <c r="F629" s="85" t="s">
        <v>136</v>
      </c>
      <c r="G629" s="86">
        <v>3.4189814814814819E-2</v>
      </c>
      <c r="H629" s="87">
        <v>3.2057960445208457E-3</v>
      </c>
      <c r="J629" s="93">
        <f t="shared" si="9"/>
        <v>1</v>
      </c>
    </row>
    <row r="630" spans="1:10" s="78" customFormat="1">
      <c r="A630" s="84">
        <v>628</v>
      </c>
      <c r="B630" s="83" t="s">
        <v>1474</v>
      </c>
      <c r="C630" s="79" t="s">
        <v>160</v>
      </c>
      <c r="D630" s="84" t="s">
        <v>816</v>
      </c>
      <c r="E630" s="85" t="s">
        <v>158</v>
      </c>
      <c r="F630" s="85">
        <v>2011</v>
      </c>
      <c r="G630" s="86">
        <v>3.4189814814814819E-2</v>
      </c>
      <c r="H630" s="87">
        <v>3.2072997012021404E-3</v>
      </c>
      <c r="J630" s="93">
        <f t="shared" si="9"/>
        <v>1</v>
      </c>
    </row>
    <row r="631" spans="1:10" s="78" customFormat="1">
      <c r="A631" s="84">
        <v>629</v>
      </c>
      <c r="B631" s="83" t="s">
        <v>2001</v>
      </c>
      <c r="C631" s="79" t="s">
        <v>2002</v>
      </c>
      <c r="D631" s="84" t="s">
        <v>816</v>
      </c>
      <c r="E631" s="85" t="s">
        <v>1029</v>
      </c>
      <c r="F631" s="85">
        <v>2014</v>
      </c>
      <c r="G631" s="86">
        <v>3.4201388888888885E-2</v>
      </c>
      <c r="H631" s="87">
        <v>3.2083854492391075E-3</v>
      </c>
      <c r="J631" s="93">
        <f t="shared" si="9"/>
        <v>1</v>
      </c>
    </row>
    <row r="632" spans="1:10" s="78" customFormat="1">
      <c r="A632" s="84">
        <v>630</v>
      </c>
      <c r="B632" s="83" t="s">
        <v>628</v>
      </c>
      <c r="C632" s="79" t="s">
        <v>160</v>
      </c>
      <c r="D632" s="84" t="s">
        <v>816</v>
      </c>
      <c r="E632" s="85" t="s">
        <v>462</v>
      </c>
      <c r="F632" s="85">
        <v>2001</v>
      </c>
      <c r="G632" s="86">
        <v>3.4212962962962959E-2</v>
      </c>
      <c r="H632" s="87">
        <v>3.2079665225469255E-3</v>
      </c>
      <c r="J632" s="93">
        <f t="shared" si="9"/>
        <v>1</v>
      </c>
    </row>
    <row r="633" spans="1:10" s="78" customFormat="1">
      <c r="A633" s="84">
        <v>631</v>
      </c>
      <c r="B633" s="83" t="s">
        <v>1650</v>
      </c>
      <c r="C633" s="79" t="s">
        <v>103</v>
      </c>
      <c r="D633" s="84" t="s">
        <v>816</v>
      </c>
      <c r="E633" s="85" t="s">
        <v>142</v>
      </c>
      <c r="F633" s="85">
        <v>2013</v>
      </c>
      <c r="G633" s="86">
        <v>3.4212962962962966E-2</v>
      </c>
      <c r="H633" s="87">
        <v>3.2094711972760754E-3</v>
      </c>
      <c r="J633" s="93">
        <f t="shared" si="9"/>
        <v>1</v>
      </c>
    </row>
    <row r="634" spans="1:10" s="78" customFormat="1">
      <c r="A634" s="84">
        <v>632</v>
      </c>
      <c r="B634" s="83" t="s">
        <v>381</v>
      </c>
      <c r="C634" s="79" t="s">
        <v>237</v>
      </c>
      <c r="D634" s="84" t="s">
        <v>816</v>
      </c>
      <c r="E634" s="85" t="s">
        <v>244</v>
      </c>
      <c r="F634" s="85" t="s">
        <v>142</v>
      </c>
      <c r="G634" s="86">
        <v>3.4236111111111113E-2</v>
      </c>
      <c r="H634" s="87">
        <v>3.2101370005730065E-3</v>
      </c>
      <c r="J634" s="93">
        <f t="shared" si="9"/>
        <v>1</v>
      </c>
    </row>
    <row r="635" spans="1:10" s="78" customFormat="1">
      <c r="A635" s="84">
        <v>633</v>
      </c>
      <c r="B635" s="83" t="s">
        <v>1247</v>
      </c>
      <c r="C635" s="79" t="s">
        <v>1178</v>
      </c>
      <c r="D635" s="84" t="s">
        <v>816</v>
      </c>
      <c r="E635" s="85" t="s">
        <v>139</v>
      </c>
      <c r="F635" s="85">
        <v>2008</v>
      </c>
      <c r="G635" s="86">
        <v>3.4236111111111113E-2</v>
      </c>
      <c r="H635" s="87">
        <v>3.2116426933500104E-3</v>
      </c>
      <c r="J635" s="93">
        <f t="shared" si="9"/>
        <v>1</v>
      </c>
    </row>
    <row r="636" spans="1:10" s="78" customFormat="1">
      <c r="A636" s="84">
        <v>634</v>
      </c>
      <c r="B636" s="83" t="s">
        <v>1318</v>
      </c>
      <c r="C636" s="79" t="s">
        <v>1368</v>
      </c>
      <c r="D636" s="84" t="s">
        <v>816</v>
      </c>
      <c r="E636" s="85" t="s">
        <v>516</v>
      </c>
      <c r="F636" s="85">
        <v>2009</v>
      </c>
      <c r="G636" s="86">
        <v>3.425925925925926E-2</v>
      </c>
      <c r="H636" s="87">
        <v>3.2138141894239454E-3</v>
      </c>
      <c r="J636" s="93">
        <f t="shared" si="9"/>
        <v>1</v>
      </c>
    </row>
    <row r="637" spans="1:10" s="78" customFormat="1">
      <c r="A637" s="84">
        <v>635</v>
      </c>
      <c r="B637" s="83" t="s">
        <v>634</v>
      </c>
      <c r="C637" s="79" t="s">
        <v>138</v>
      </c>
      <c r="D637" s="84" t="s">
        <v>816</v>
      </c>
      <c r="E637" s="85" t="s">
        <v>183</v>
      </c>
      <c r="F637" s="85">
        <v>2008</v>
      </c>
      <c r="G637" s="86">
        <v>3.4282407407407407E-2</v>
      </c>
      <c r="H637" s="87">
        <v>3.2159856854978804E-3</v>
      </c>
      <c r="J637" s="93">
        <f t="shared" si="9"/>
        <v>1</v>
      </c>
    </row>
    <row r="638" spans="1:10" s="78" customFormat="1">
      <c r="A638" s="84">
        <v>636</v>
      </c>
      <c r="B638" s="83" t="s">
        <v>985</v>
      </c>
      <c r="C638" s="79" t="s">
        <v>986</v>
      </c>
      <c r="D638" s="84" t="s">
        <v>816</v>
      </c>
      <c r="E638" s="85" t="s">
        <v>152</v>
      </c>
      <c r="F638" s="85">
        <v>2005</v>
      </c>
      <c r="G638" s="86">
        <v>3.4293981481481481E-2</v>
      </c>
      <c r="H638" s="87">
        <v>3.2185810869527435E-3</v>
      </c>
      <c r="J638" s="93">
        <f t="shared" si="9"/>
        <v>1</v>
      </c>
    </row>
    <row r="639" spans="1:10" s="78" customFormat="1">
      <c r="A639" s="84">
        <v>637</v>
      </c>
      <c r="B639" s="83" t="s">
        <v>1658</v>
      </c>
      <c r="C639" s="79" t="s">
        <v>475</v>
      </c>
      <c r="D639" s="84" t="s">
        <v>816</v>
      </c>
      <c r="E639" s="85" t="s">
        <v>142</v>
      </c>
      <c r="F639" s="85">
        <v>2011</v>
      </c>
      <c r="G639" s="86">
        <v>3.4293981481481481E-2</v>
      </c>
      <c r="H639" s="87">
        <v>3.2170714335348479E-3</v>
      </c>
      <c r="J639" s="93">
        <f t="shared" si="9"/>
        <v>1</v>
      </c>
    </row>
    <row r="640" spans="1:10" s="78" customFormat="1">
      <c r="A640" s="84">
        <v>638</v>
      </c>
      <c r="B640" s="83" t="s">
        <v>1475</v>
      </c>
      <c r="C640" s="79" t="s">
        <v>1476</v>
      </c>
      <c r="D640" s="84" t="s">
        <v>816</v>
      </c>
      <c r="E640" s="85" t="s">
        <v>152</v>
      </c>
      <c r="F640" s="85">
        <v>2011</v>
      </c>
      <c r="G640" s="86">
        <v>3.4305555555555554E-2</v>
      </c>
      <c r="H640" s="87">
        <v>3.2181571815718154E-3</v>
      </c>
      <c r="J640" s="93">
        <f t="shared" si="9"/>
        <v>1</v>
      </c>
    </row>
    <row r="641" spans="1:10" s="78" customFormat="1">
      <c r="A641" s="84">
        <v>639</v>
      </c>
      <c r="B641" s="83" t="s">
        <v>382</v>
      </c>
      <c r="C641" s="79" t="s">
        <v>317</v>
      </c>
      <c r="D641" s="84" t="s">
        <v>816</v>
      </c>
      <c r="E641" s="85" t="s">
        <v>213</v>
      </c>
      <c r="F641" s="85" t="s">
        <v>142</v>
      </c>
      <c r="G641" s="86">
        <v>3.4317129629629628E-2</v>
      </c>
      <c r="H641" s="87">
        <v>3.2177336736642879E-3</v>
      </c>
      <c r="J641" s="93">
        <f t="shared" si="9"/>
        <v>1</v>
      </c>
    </row>
    <row r="642" spans="1:10" s="78" customFormat="1">
      <c r="A642" s="84">
        <v>640</v>
      </c>
      <c r="B642" s="83" t="s">
        <v>1016</v>
      </c>
      <c r="C642" s="79" t="s">
        <v>160</v>
      </c>
      <c r="D642" s="84" t="s">
        <v>816</v>
      </c>
      <c r="E642" s="85" t="s">
        <v>217</v>
      </c>
      <c r="F642" s="85">
        <v>2005</v>
      </c>
      <c r="G642" s="86">
        <v>3.4340277777777782E-2</v>
      </c>
      <c r="H642" s="87">
        <v>3.2229261171072532E-3</v>
      </c>
      <c r="J642" s="93">
        <f t="shared" si="9"/>
        <v>1</v>
      </c>
    </row>
    <row r="643" spans="1:10" s="78" customFormat="1">
      <c r="A643" s="84">
        <v>641</v>
      </c>
      <c r="B643" s="83" t="s">
        <v>1635</v>
      </c>
      <c r="C643" s="79" t="s">
        <v>241</v>
      </c>
      <c r="D643" s="84" t="s">
        <v>816</v>
      </c>
      <c r="E643" s="85" t="s">
        <v>217</v>
      </c>
      <c r="F643" s="85">
        <v>2013</v>
      </c>
      <c r="G643" s="86">
        <v>3.4340277777777782E-2</v>
      </c>
      <c r="H643" s="87">
        <v>3.2214144256827188E-3</v>
      </c>
      <c r="J643" s="93">
        <f t="shared" si="9"/>
        <v>1</v>
      </c>
    </row>
    <row r="644" spans="1:10" s="78" customFormat="1">
      <c r="A644" s="84">
        <v>642</v>
      </c>
      <c r="B644" s="83" t="s">
        <v>1248</v>
      </c>
      <c r="C644" s="79" t="s">
        <v>241</v>
      </c>
      <c r="D644" s="84" t="s">
        <v>816</v>
      </c>
      <c r="E644" s="85" t="s">
        <v>134</v>
      </c>
      <c r="F644" s="85">
        <v>2008</v>
      </c>
      <c r="G644" s="86">
        <v>3.4340277777777782E-2</v>
      </c>
      <c r="H644" s="87">
        <v>3.2214144256827188E-3</v>
      </c>
      <c r="J644" s="93">
        <f t="shared" si="9"/>
        <v>1</v>
      </c>
    </row>
    <row r="645" spans="1:10" s="78" customFormat="1">
      <c r="A645" s="84">
        <v>643</v>
      </c>
      <c r="B645" s="83" t="s">
        <v>54</v>
      </c>
      <c r="C645" s="79" t="s">
        <v>317</v>
      </c>
      <c r="D645" s="84" t="s">
        <v>816</v>
      </c>
      <c r="E645" s="85" t="s">
        <v>284</v>
      </c>
      <c r="F645" s="85">
        <v>2010</v>
      </c>
      <c r="G645" s="86">
        <v>3.4340972222222224E-2</v>
      </c>
      <c r="H645" s="87">
        <v>3.2214795705649366E-3</v>
      </c>
      <c r="J645" s="93">
        <f t="shared" si="9"/>
        <v>1</v>
      </c>
    </row>
    <row r="646" spans="1:10" s="78" customFormat="1">
      <c r="A646" s="84">
        <v>644</v>
      </c>
      <c r="B646" s="83" t="s">
        <v>2003</v>
      </c>
      <c r="C646" s="79" t="s">
        <v>2004</v>
      </c>
      <c r="D646" s="84" t="s">
        <v>816</v>
      </c>
      <c r="E646" s="85" t="s">
        <v>217</v>
      </c>
      <c r="F646" s="85">
        <v>2014</v>
      </c>
      <c r="G646" s="86">
        <v>3.4351851851851849E-2</v>
      </c>
      <c r="H646" s="87">
        <v>3.2225001737196854E-3</v>
      </c>
      <c r="J646" s="93">
        <f t="shared" si="9"/>
        <v>1</v>
      </c>
    </row>
    <row r="647" spans="1:10" s="78" customFormat="1">
      <c r="A647" s="84">
        <v>645</v>
      </c>
      <c r="B647" s="83" t="s">
        <v>1155</v>
      </c>
      <c r="C647" s="79" t="s">
        <v>1156</v>
      </c>
      <c r="D647" s="84" t="s">
        <v>816</v>
      </c>
      <c r="E647" s="85" t="s">
        <v>516</v>
      </c>
      <c r="F647" s="85">
        <v>2010</v>
      </c>
      <c r="G647" s="86">
        <v>3.4355555555555556E-2</v>
      </c>
      <c r="H647" s="87">
        <v>3.2228476130915155E-3</v>
      </c>
      <c r="J647" s="93">
        <f t="shared" ref="J647:J710" si="10">IF(B647=0,"",COUNTIF(B$3:B$9802,B647))</f>
        <v>1</v>
      </c>
    </row>
    <row r="648" spans="1:10" s="78" customFormat="1">
      <c r="A648" s="84">
        <v>646</v>
      </c>
      <c r="B648" s="83" t="s">
        <v>640</v>
      </c>
      <c r="C648" s="79" t="s">
        <v>841</v>
      </c>
      <c r="D648" s="84" t="s">
        <v>813</v>
      </c>
      <c r="E648" s="85" t="s">
        <v>338</v>
      </c>
      <c r="F648" s="85" t="s">
        <v>730</v>
      </c>
      <c r="G648" s="86">
        <v>3.4363425925925929E-2</v>
      </c>
      <c r="H648" s="87">
        <v>3.2220746297164492E-3</v>
      </c>
      <c r="J648" s="93">
        <f t="shared" si="10"/>
        <v>1</v>
      </c>
    </row>
    <row r="649" spans="1:10" s="78" customFormat="1">
      <c r="A649" s="84">
        <v>647</v>
      </c>
      <c r="B649" s="83" t="s">
        <v>1148</v>
      </c>
      <c r="C649" s="79" t="s">
        <v>138</v>
      </c>
      <c r="D649" s="84" t="s">
        <v>816</v>
      </c>
      <c r="E649" s="85" t="s">
        <v>223</v>
      </c>
      <c r="F649" s="85">
        <v>2007</v>
      </c>
      <c r="G649" s="86">
        <v>3.4375000000000003E-2</v>
      </c>
      <c r="H649" s="87">
        <v>3.226184889723135E-3</v>
      </c>
      <c r="J649" s="93">
        <f t="shared" si="10"/>
        <v>1</v>
      </c>
    </row>
    <row r="650" spans="1:10" s="78" customFormat="1">
      <c r="A650" s="84">
        <v>648</v>
      </c>
      <c r="B650" s="83" t="s">
        <v>1795</v>
      </c>
      <c r="C650" s="79" t="s">
        <v>40</v>
      </c>
      <c r="D650" s="84" t="s">
        <v>816</v>
      </c>
      <c r="E650" s="85" t="s">
        <v>284</v>
      </c>
      <c r="F650" s="85">
        <v>2013</v>
      </c>
      <c r="G650" s="86">
        <v>3.4398148148148143E-2</v>
      </c>
      <c r="H650" s="87">
        <v>3.2268431658675554E-3</v>
      </c>
      <c r="J650" s="93">
        <f t="shared" si="10"/>
        <v>1</v>
      </c>
    </row>
    <row r="651" spans="1:10" s="78" customFormat="1">
      <c r="A651" s="84">
        <v>649</v>
      </c>
      <c r="B651" s="83" t="s">
        <v>1796</v>
      </c>
      <c r="C651" s="79" t="s">
        <v>1797</v>
      </c>
      <c r="D651" s="84" t="s">
        <v>816</v>
      </c>
      <c r="E651" s="85" t="s">
        <v>141</v>
      </c>
      <c r="F651" s="85">
        <v>2013</v>
      </c>
      <c r="G651" s="86">
        <v>3.4409722222222223E-2</v>
      </c>
      <c r="H651" s="87">
        <v>3.2279289139045238E-3</v>
      </c>
      <c r="J651" s="93">
        <f t="shared" si="10"/>
        <v>1</v>
      </c>
    </row>
    <row r="652" spans="1:10" s="78" customFormat="1">
      <c r="A652" s="84">
        <v>650</v>
      </c>
      <c r="B652" s="83" t="s">
        <v>1488</v>
      </c>
      <c r="C652" s="79" t="s">
        <v>1961</v>
      </c>
      <c r="D652" s="84" t="s">
        <v>816</v>
      </c>
      <c r="E652" s="85" t="s">
        <v>636</v>
      </c>
      <c r="F652" s="85">
        <v>2014</v>
      </c>
      <c r="G652" s="86">
        <v>3.4409722222222223E-2</v>
      </c>
      <c r="H652" s="87">
        <v>3.2279289139045238E-3</v>
      </c>
      <c r="J652" s="93">
        <f t="shared" si="10"/>
        <v>1</v>
      </c>
    </row>
    <row r="653" spans="1:10" s="78" customFormat="1">
      <c r="A653" s="84">
        <v>651</v>
      </c>
      <c r="B653" s="83" t="s">
        <v>385</v>
      </c>
      <c r="C653" s="79" t="s">
        <v>133</v>
      </c>
      <c r="D653" s="84" t="s">
        <v>816</v>
      </c>
      <c r="E653" s="85" t="s">
        <v>223</v>
      </c>
      <c r="F653" s="85" t="s">
        <v>471</v>
      </c>
      <c r="G653" s="86">
        <v>3.4421296296296297E-2</v>
      </c>
      <c r="H653" s="87">
        <v>3.2275008247816504E-3</v>
      </c>
      <c r="J653" s="93">
        <f t="shared" si="10"/>
        <v>1</v>
      </c>
    </row>
    <row r="654" spans="1:10" s="78" customFormat="1">
      <c r="A654" s="84">
        <v>652</v>
      </c>
      <c r="B654" s="83" t="s">
        <v>85</v>
      </c>
      <c r="C654" s="79" t="s">
        <v>480</v>
      </c>
      <c r="D654" s="84" t="s">
        <v>816</v>
      </c>
      <c r="E654" s="85" t="s">
        <v>141</v>
      </c>
      <c r="F654" s="85">
        <v>2011</v>
      </c>
      <c r="G654" s="86">
        <v>3.4421296296296297E-2</v>
      </c>
      <c r="H654" s="87">
        <v>3.2290146619414913E-3</v>
      </c>
      <c r="J654" s="93">
        <f t="shared" si="10"/>
        <v>1</v>
      </c>
    </row>
    <row r="655" spans="1:10" s="78" customFormat="1">
      <c r="A655" s="84">
        <v>653</v>
      </c>
      <c r="B655" s="83" t="s">
        <v>1046</v>
      </c>
      <c r="C655" s="79" t="s">
        <v>160</v>
      </c>
      <c r="D655" s="84" t="s">
        <v>816</v>
      </c>
      <c r="E655" s="85" t="s">
        <v>387</v>
      </c>
      <c r="F655" s="85">
        <v>2011</v>
      </c>
      <c r="G655" s="86">
        <v>3.4421296296296297E-2</v>
      </c>
      <c r="H655" s="87">
        <v>3.2290146619414913E-3</v>
      </c>
      <c r="J655" s="93">
        <f t="shared" si="10"/>
        <v>1</v>
      </c>
    </row>
    <row r="656" spans="1:10" s="78" customFormat="1">
      <c r="A656" s="84">
        <v>654</v>
      </c>
      <c r="B656" s="83" t="s">
        <v>386</v>
      </c>
      <c r="C656" s="79" t="s">
        <v>160</v>
      </c>
      <c r="D656" s="84" t="s">
        <v>816</v>
      </c>
      <c r="E656" s="85" t="s">
        <v>387</v>
      </c>
      <c r="F656" s="85" t="s">
        <v>471</v>
      </c>
      <c r="G656" s="86">
        <v>3.4421296296296297E-2</v>
      </c>
      <c r="H656" s="87">
        <v>3.2275008247816504E-3</v>
      </c>
      <c r="J656" s="93">
        <f t="shared" si="10"/>
        <v>1</v>
      </c>
    </row>
    <row r="657" spans="1:10" s="78" customFormat="1">
      <c r="A657" s="84">
        <v>655</v>
      </c>
      <c r="B657" s="83" t="s">
        <v>384</v>
      </c>
      <c r="C657" s="79" t="s">
        <v>289</v>
      </c>
      <c r="D657" s="84" t="s">
        <v>816</v>
      </c>
      <c r="E657" s="85" t="s">
        <v>351</v>
      </c>
      <c r="F657" s="85" t="s">
        <v>471</v>
      </c>
      <c r="G657" s="86">
        <v>3.4421296296296297E-2</v>
      </c>
      <c r="H657" s="87">
        <v>3.2275008247816504E-3</v>
      </c>
      <c r="J657" s="93">
        <f t="shared" si="10"/>
        <v>1</v>
      </c>
    </row>
    <row r="658" spans="1:10" s="78" customFormat="1">
      <c r="A658" s="84">
        <v>656</v>
      </c>
      <c r="B658" s="83" t="s">
        <v>1518</v>
      </c>
      <c r="C658" s="79" t="s">
        <v>2005</v>
      </c>
      <c r="D658" s="84" t="s">
        <v>816</v>
      </c>
      <c r="E658" s="85" t="s">
        <v>700</v>
      </c>
      <c r="F658" s="85">
        <v>2014</v>
      </c>
      <c r="G658" s="86">
        <v>3.4421296296296297E-2</v>
      </c>
      <c r="H658" s="87">
        <v>3.2290146619414913E-3</v>
      </c>
      <c r="J658" s="93">
        <f t="shared" si="10"/>
        <v>1</v>
      </c>
    </row>
    <row r="659" spans="1:10" s="78" customFormat="1">
      <c r="A659" s="84">
        <v>657</v>
      </c>
      <c r="B659" s="83" t="s">
        <v>1477</v>
      </c>
      <c r="C659" s="79" t="s">
        <v>1478</v>
      </c>
      <c r="D659" s="84" t="s">
        <v>816</v>
      </c>
      <c r="E659" s="85" t="s">
        <v>147</v>
      </c>
      <c r="F659" s="85">
        <v>2011</v>
      </c>
      <c r="G659" s="86">
        <v>3.4432870370370371E-2</v>
      </c>
      <c r="H659" s="87">
        <v>3.2301004099784588E-3</v>
      </c>
      <c r="J659" s="93">
        <f t="shared" si="10"/>
        <v>1</v>
      </c>
    </row>
    <row r="660" spans="1:10" s="78" customFormat="1">
      <c r="A660" s="84">
        <v>658</v>
      </c>
      <c r="B660" s="83" t="s">
        <v>1249</v>
      </c>
      <c r="C660" s="79" t="s">
        <v>1147</v>
      </c>
      <c r="D660" s="84" t="s">
        <v>816</v>
      </c>
      <c r="E660" s="85" t="s">
        <v>134</v>
      </c>
      <c r="F660" s="85">
        <v>2008</v>
      </c>
      <c r="G660" s="86">
        <v>3.4432870370370371E-2</v>
      </c>
      <c r="H660" s="87">
        <v>3.2301004099784588E-3</v>
      </c>
      <c r="J660" s="93">
        <f t="shared" si="10"/>
        <v>1</v>
      </c>
    </row>
    <row r="661" spans="1:10" s="78" customFormat="1">
      <c r="A661" s="84">
        <v>659</v>
      </c>
      <c r="B661" s="83" t="s">
        <v>1798</v>
      </c>
      <c r="C661" s="79" t="s">
        <v>1799</v>
      </c>
      <c r="D661" s="84" t="s">
        <v>816</v>
      </c>
      <c r="E661" s="85" t="s">
        <v>516</v>
      </c>
      <c r="F661" s="85">
        <v>2013</v>
      </c>
      <c r="G661" s="86">
        <v>3.4444444444444444E-2</v>
      </c>
      <c r="H661" s="87">
        <v>3.2311861580154263E-3</v>
      </c>
      <c r="J661" s="93">
        <f t="shared" si="10"/>
        <v>1</v>
      </c>
    </row>
    <row r="662" spans="1:10" s="78" customFormat="1">
      <c r="A662" s="84">
        <v>660</v>
      </c>
      <c r="B662" s="83" t="s">
        <v>1250</v>
      </c>
      <c r="C662" s="79" t="s">
        <v>1251</v>
      </c>
      <c r="D662" s="84" t="s">
        <v>816</v>
      </c>
      <c r="E662" s="85" t="s">
        <v>263</v>
      </c>
      <c r="F662" s="85">
        <v>2008</v>
      </c>
      <c r="G662" s="86">
        <v>3.4456018518518518E-2</v>
      </c>
      <c r="H662" s="87">
        <v>3.2322719060523938E-3</v>
      </c>
      <c r="J662" s="93">
        <f t="shared" si="10"/>
        <v>1</v>
      </c>
    </row>
    <row r="663" spans="1:10" s="78" customFormat="1">
      <c r="A663" s="84">
        <v>661</v>
      </c>
      <c r="B663" s="83" t="s">
        <v>2006</v>
      </c>
      <c r="C663" s="79" t="s">
        <v>1229</v>
      </c>
      <c r="D663" s="84" t="s">
        <v>816</v>
      </c>
      <c r="E663" s="85" t="s">
        <v>149</v>
      </c>
      <c r="F663" s="85">
        <v>2014</v>
      </c>
      <c r="G663" s="86">
        <v>3.4456018518518518E-2</v>
      </c>
      <c r="H663" s="87">
        <v>3.2322719060523938E-3</v>
      </c>
      <c r="J663" s="93">
        <f t="shared" si="10"/>
        <v>1</v>
      </c>
    </row>
    <row r="664" spans="1:10" s="78" customFormat="1">
      <c r="A664" s="84">
        <v>662</v>
      </c>
      <c r="B664" s="83" t="s">
        <v>2180</v>
      </c>
      <c r="C664" s="79" t="s">
        <v>1958</v>
      </c>
      <c r="D664" s="84" t="s">
        <v>816</v>
      </c>
      <c r="E664" s="85" t="s">
        <v>254</v>
      </c>
      <c r="F664" s="85">
        <v>2014</v>
      </c>
      <c r="G664" s="86">
        <v>3.4479166666666665E-2</v>
      </c>
      <c r="H664" s="87">
        <v>3.2344434021263288E-3</v>
      </c>
      <c r="J664" s="93">
        <f t="shared" si="10"/>
        <v>1</v>
      </c>
    </row>
    <row r="665" spans="1:10" s="78" customFormat="1">
      <c r="A665" s="84">
        <v>663</v>
      </c>
      <c r="B665" s="83" t="s">
        <v>1619</v>
      </c>
      <c r="C665" s="79" t="s">
        <v>872</v>
      </c>
      <c r="D665" s="84" t="s">
        <v>816</v>
      </c>
      <c r="E665" s="85" t="s">
        <v>351</v>
      </c>
      <c r="F665" s="85">
        <v>2014</v>
      </c>
      <c r="G665" s="86">
        <v>3.4479166666666665E-2</v>
      </c>
      <c r="H665" s="87">
        <v>3.2344434021263288E-3</v>
      </c>
      <c r="J665" s="93">
        <f t="shared" si="10"/>
        <v>1</v>
      </c>
    </row>
    <row r="666" spans="1:10" s="78" customFormat="1">
      <c r="A666" s="84">
        <v>664</v>
      </c>
      <c r="B666" s="83" t="s">
        <v>1800</v>
      </c>
      <c r="C666" s="79" t="s">
        <v>1801</v>
      </c>
      <c r="D666" s="84" t="s">
        <v>816</v>
      </c>
      <c r="E666" s="85" t="s">
        <v>154</v>
      </c>
      <c r="F666" s="85">
        <v>2013</v>
      </c>
      <c r="G666" s="86">
        <v>3.4479166666666665E-2</v>
      </c>
      <c r="H666" s="87">
        <v>3.2344434021263288E-3</v>
      </c>
      <c r="J666" s="93">
        <f t="shared" si="10"/>
        <v>1</v>
      </c>
    </row>
    <row r="667" spans="1:10" s="78" customFormat="1">
      <c r="A667" s="84">
        <v>665</v>
      </c>
      <c r="B667" s="83" t="s">
        <v>1323</v>
      </c>
      <c r="C667" s="79" t="s">
        <v>57</v>
      </c>
      <c r="D667" s="84" t="s">
        <v>816</v>
      </c>
      <c r="E667" s="85" t="s">
        <v>516</v>
      </c>
      <c r="F667" s="85">
        <v>2010</v>
      </c>
      <c r="G667" s="86">
        <v>3.4485069444444447E-2</v>
      </c>
      <c r="H667" s="87">
        <v>3.2349971336251824E-3</v>
      </c>
      <c r="J667" s="93">
        <f t="shared" si="10"/>
        <v>1</v>
      </c>
    </row>
    <row r="668" spans="1:10" s="78" customFormat="1">
      <c r="A668" s="84">
        <v>666</v>
      </c>
      <c r="B668" s="83" t="s">
        <v>388</v>
      </c>
      <c r="C668" s="79" t="s">
        <v>246</v>
      </c>
      <c r="D668" s="84" t="s">
        <v>816</v>
      </c>
      <c r="E668" s="85" t="s">
        <v>320</v>
      </c>
      <c r="F668" s="85" t="s">
        <v>471</v>
      </c>
      <c r="G668" s="86">
        <v>3.4490740740740738E-2</v>
      </c>
      <c r="H668" s="87">
        <v>3.2340122588598915E-3</v>
      </c>
      <c r="J668" s="93">
        <f t="shared" si="10"/>
        <v>1</v>
      </c>
    </row>
    <row r="669" spans="1:10" s="78" customFormat="1">
      <c r="A669" s="84">
        <v>667</v>
      </c>
      <c r="B669" s="83" t="s">
        <v>1802</v>
      </c>
      <c r="C669" s="79" t="s">
        <v>1803</v>
      </c>
      <c r="D669" s="84" t="s">
        <v>816</v>
      </c>
      <c r="E669" s="85" t="s">
        <v>134</v>
      </c>
      <c r="F669" s="85">
        <v>2013</v>
      </c>
      <c r="G669" s="86">
        <v>3.4490740740740738E-2</v>
      </c>
      <c r="H669" s="87">
        <v>3.2355291501632963E-3</v>
      </c>
      <c r="J669" s="93">
        <f t="shared" si="10"/>
        <v>1</v>
      </c>
    </row>
    <row r="670" spans="1:10" s="78" customFormat="1">
      <c r="A670" s="84">
        <v>668</v>
      </c>
      <c r="B670" s="83" t="s">
        <v>630</v>
      </c>
      <c r="C670" s="79" t="s">
        <v>583</v>
      </c>
      <c r="D670" s="84" t="s">
        <v>816</v>
      </c>
      <c r="E670" s="85" t="s">
        <v>203</v>
      </c>
      <c r="F670" s="85">
        <v>2001</v>
      </c>
      <c r="G670" s="86">
        <v>3.4502314814814812E-2</v>
      </c>
      <c r="H670" s="87">
        <v>3.2350974978729314E-3</v>
      </c>
      <c r="J670" s="93">
        <f t="shared" si="10"/>
        <v>1</v>
      </c>
    </row>
    <row r="671" spans="1:10" s="78" customFormat="1">
      <c r="A671" s="84">
        <v>669</v>
      </c>
      <c r="B671" s="83" t="s">
        <v>906</v>
      </c>
      <c r="C671" s="79" t="s">
        <v>907</v>
      </c>
      <c r="D671" s="84" t="s">
        <v>813</v>
      </c>
      <c r="E671" s="85" t="s">
        <v>203</v>
      </c>
      <c r="F671" s="85">
        <v>2004</v>
      </c>
      <c r="G671" s="86">
        <v>3.4502314814814812E-2</v>
      </c>
      <c r="H671" s="87">
        <v>3.238133722648035E-3</v>
      </c>
      <c r="J671" s="93">
        <f t="shared" si="10"/>
        <v>1</v>
      </c>
    </row>
    <row r="672" spans="1:10" s="78" customFormat="1">
      <c r="A672" s="84">
        <v>670</v>
      </c>
      <c r="B672" s="83" t="s">
        <v>1671</v>
      </c>
      <c r="C672" s="79" t="s">
        <v>1421</v>
      </c>
      <c r="D672" s="84" t="s">
        <v>816</v>
      </c>
      <c r="E672" s="85" t="s">
        <v>1029</v>
      </c>
      <c r="F672" s="85">
        <v>2014</v>
      </c>
      <c r="G672" s="86">
        <v>3.4502314814814812E-2</v>
      </c>
      <c r="H672" s="87">
        <v>3.2366148982002638E-3</v>
      </c>
      <c r="J672" s="93">
        <f t="shared" si="10"/>
        <v>1</v>
      </c>
    </row>
    <row r="673" spans="1:10" s="78" customFormat="1">
      <c r="A673" s="84">
        <v>671</v>
      </c>
      <c r="B673" s="83" t="s">
        <v>1152</v>
      </c>
      <c r="C673" s="79" t="s">
        <v>225</v>
      </c>
      <c r="D673" s="84" t="s">
        <v>816</v>
      </c>
      <c r="E673" s="85" t="s">
        <v>274</v>
      </c>
      <c r="F673" s="85">
        <v>2007</v>
      </c>
      <c r="G673" s="86">
        <v>3.4525462962962966E-2</v>
      </c>
      <c r="H673" s="87">
        <v>3.2403062377252905E-3</v>
      </c>
      <c r="J673" s="93">
        <f t="shared" si="10"/>
        <v>1</v>
      </c>
    </row>
    <row r="674" spans="1:10" s="78" customFormat="1">
      <c r="A674" s="84">
        <v>672</v>
      </c>
      <c r="B674" s="83" t="s">
        <v>2007</v>
      </c>
      <c r="C674" s="79" t="s">
        <v>1653</v>
      </c>
      <c r="D674" s="84" t="s">
        <v>816</v>
      </c>
      <c r="E674" s="85" t="s">
        <v>636</v>
      </c>
      <c r="F674" s="85">
        <v>2014</v>
      </c>
      <c r="G674" s="86">
        <v>3.453703703703704E-2</v>
      </c>
      <c r="H674" s="87">
        <v>3.2398721423111667E-3</v>
      </c>
      <c r="J674" s="93">
        <f t="shared" si="10"/>
        <v>1</v>
      </c>
    </row>
    <row r="675" spans="1:10" s="78" customFormat="1">
      <c r="A675" s="84">
        <v>673</v>
      </c>
      <c r="B675" s="83" t="s">
        <v>1319</v>
      </c>
      <c r="C675" s="79" t="s">
        <v>1088</v>
      </c>
      <c r="D675" s="84" t="s">
        <v>816</v>
      </c>
      <c r="E675" s="85" t="s">
        <v>1296</v>
      </c>
      <c r="F675" s="85">
        <v>2009</v>
      </c>
      <c r="G675" s="86">
        <v>3.453703703703704E-2</v>
      </c>
      <c r="H675" s="87">
        <v>3.2398721423111667E-3</v>
      </c>
      <c r="J675" s="93">
        <f t="shared" si="10"/>
        <v>1</v>
      </c>
    </row>
    <row r="676" spans="1:10" s="78" customFormat="1">
      <c r="A676" s="84">
        <v>674</v>
      </c>
      <c r="B676" s="83" t="s">
        <v>389</v>
      </c>
      <c r="C676" s="79" t="s">
        <v>253</v>
      </c>
      <c r="D676" s="84" t="s">
        <v>816</v>
      </c>
      <c r="E676" s="85" t="s">
        <v>141</v>
      </c>
      <c r="F676" s="85" t="s">
        <v>142</v>
      </c>
      <c r="G676" s="86">
        <v>3.4548611111111113E-2</v>
      </c>
      <c r="H676" s="87">
        <v>3.2394384539250931E-3</v>
      </c>
      <c r="J676" s="93">
        <f t="shared" si="10"/>
        <v>1</v>
      </c>
    </row>
    <row r="677" spans="1:10" s="78" customFormat="1">
      <c r="A677" s="84">
        <v>675</v>
      </c>
      <c r="B677" s="83" t="s">
        <v>59</v>
      </c>
      <c r="C677" s="79" t="s">
        <v>60</v>
      </c>
      <c r="D677" s="84" t="s">
        <v>816</v>
      </c>
      <c r="E677" s="85" t="s">
        <v>205</v>
      </c>
      <c r="F677" s="85">
        <v>2010</v>
      </c>
      <c r="G677" s="86">
        <v>3.4564467592592595E-2</v>
      </c>
      <c r="H677" s="87">
        <v>3.24244536515878E-3</v>
      </c>
      <c r="J677" s="93">
        <f t="shared" si="10"/>
        <v>1</v>
      </c>
    </row>
    <row r="678" spans="1:10" s="78" customFormat="1">
      <c r="A678" s="84">
        <v>676</v>
      </c>
      <c r="B678" s="83" t="s">
        <v>631</v>
      </c>
      <c r="C678" s="79" t="s">
        <v>160</v>
      </c>
      <c r="D678" s="84" t="s">
        <v>816</v>
      </c>
      <c r="E678" s="85" t="s">
        <v>217</v>
      </c>
      <c r="F678" s="85">
        <v>2001</v>
      </c>
      <c r="G678" s="86">
        <v>3.4583333333333327E-2</v>
      </c>
      <c r="H678" s="87">
        <v>3.2426941709642128E-3</v>
      </c>
      <c r="J678" s="93">
        <f t="shared" si="10"/>
        <v>1</v>
      </c>
    </row>
    <row r="679" spans="1:10" s="78" customFormat="1">
      <c r="A679" s="84">
        <v>677</v>
      </c>
      <c r="B679" s="83" t="s">
        <v>1331</v>
      </c>
      <c r="C679" s="79" t="s">
        <v>1482</v>
      </c>
      <c r="D679" s="84" t="s">
        <v>816</v>
      </c>
      <c r="E679" s="85" t="s">
        <v>344</v>
      </c>
      <c r="F679" s="85">
        <v>2013</v>
      </c>
      <c r="G679" s="86">
        <v>3.4583333333333334E-2</v>
      </c>
      <c r="H679" s="87">
        <v>3.2442151344590367E-3</v>
      </c>
      <c r="J679" s="93">
        <f t="shared" si="10"/>
        <v>1</v>
      </c>
    </row>
    <row r="680" spans="1:10" s="78" customFormat="1">
      <c r="A680" s="84">
        <v>678</v>
      </c>
      <c r="B680" s="83" t="s">
        <v>988</v>
      </c>
      <c r="C680" s="79" t="s">
        <v>989</v>
      </c>
      <c r="D680" s="84" t="s">
        <v>816</v>
      </c>
      <c r="E680" s="85" t="s">
        <v>309</v>
      </c>
      <c r="F680" s="85">
        <v>2005</v>
      </c>
      <c r="G680" s="86">
        <v>3.4594907407407408E-2</v>
      </c>
      <c r="H680" s="87">
        <v>3.246823782957054E-3</v>
      </c>
      <c r="J680" s="93">
        <f t="shared" si="10"/>
        <v>1</v>
      </c>
    </row>
    <row r="681" spans="1:10" s="78" customFormat="1">
      <c r="A681" s="84">
        <v>679</v>
      </c>
      <c r="B681" s="83" t="s">
        <v>908</v>
      </c>
      <c r="C681" s="79" t="s">
        <v>590</v>
      </c>
      <c r="D681" s="84" t="s">
        <v>816</v>
      </c>
      <c r="E681" s="85" t="s">
        <v>183</v>
      </c>
      <c r="F681" s="85">
        <v>2004</v>
      </c>
      <c r="G681" s="86">
        <v>3.4606481481481481E-2</v>
      </c>
      <c r="H681" s="87">
        <v>3.2479100404956811E-3</v>
      </c>
      <c r="J681" s="93">
        <f t="shared" si="10"/>
        <v>1</v>
      </c>
    </row>
    <row r="682" spans="1:10" s="78" customFormat="1">
      <c r="A682" s="84">
        <v>680</v>
      </c>
      <c r="B682" s="83" t="s">
        <v>2008</v>
      </c>
      <c r="C682" s="79" t="s">
        <v>994</v>
      </c>
      <c r="D682" s="84" t="s">
        <v>816</v>
      </c>
      <c r="E682" s="85" t="s">
        <v>700</v>
      </c>
      <c r="F682" s="85">
        <v>2014</v>
      </c>
      <c r="G682" s="86">
        <v>3.4606481481481481E-2</v>
      </c>
      <c r="H682" s="87">
        <v>3.2463866305329717E-3</v>
      </c>
      <c r="J682" s="93">
        <f t="shared" si="10"/>
        <v>1</v>
      </c>
    </row>
    <row r="683" spans="1:10" s="78" customFormat="1">
      <c r="A683" s="84">
        <v>681</v>
      </c>
      <c r="B683" s="83" t="s">
        <v>553</v>
      </c>
      <c r="C683" s="79" t="s">
        <v>817</v>
      </c>
      <c r="D683" s="84" t="s">
        <v>815</v>
      </c>
      <c r="E683" s="85" t="s">
        <v>554</v>
      </c>
      <c r="F683" s="85" t="s">
        <v>571</v>
      </c>
      <c r="G683" s="86">
        <v>3.4606481481481488E-2</v>
      </c>
      <c r="H683" s="87">
        <v>3.2448646489902943E-3</v>
      </c>
      <c r="J683" s="93">
        <f t="shared" si="10"/>
        <v>1</v>
      </c>
    </row>
    <row r="684" spans="1:10" s="78" customFormat="1">
      <c r="A684" s="84">
        <v>682</v>
      </c>
      <c r="B684" s="83" t="s">
        <v>1055</v>
      </c>
      <c r="C684" s="79" t="s">
        <v>1056</v>
      </c>
      <c r="D684" s="84" t="s">
        <v>813</v>
      </c>
      <c r="E684" s="85" t="s">
        <v>499</v>
      </c>
      <c r="F684" s="85">
        <v>2007</v>
      </c>
      <c r="G684" s="86">
        <v>3.4618055555555555E-2</v>
      </c>
      <c r="H684" s="87">
        <v>3.2489962980343083E-3</v>
      </c>
      <c r="J684" s="93">
        <f t="shared" si="10"/>
        <v>1</v>
      </c>
    </row>
    <row r="685" spans="1:10" s="78" customFormat="1">
      <c r="A685" s="84">
        <v>683</v>
      </c>
      <c r="B685" s="83" t="s">
        <v>1479</v>
      </c>
      <c r="C685" s="79" t="s">
        <v>1480</v>
      </c>
      <c r="D685" s="84" t="s">
        <v>816</v>
      </c>
      <c r="E685" s="85" t="s">
        <v>254</v>
      </c>
      <c r="F685" s="85">
        <v>2011</v>
      </c>
      <c r="G685" s="86">
        <v>3.4618055555555555E-2</v>
      </c>
      <c r="H685" s="87">
        <v>3.2474723785699392E-3</v>
      </c>
      <c r="J685" s="93">
        <f t="shared" si="10"/>
        <v>1</v>
      </c>
    </row>
    <row r="686" spans="1:10" s="78" customFormat="1">
      <c r="A686" s="84">
        <v>684</v>
      </c>
      <c r="B686" s="83" t="s">
        <v>1499</v>
      </c>
      <c r="C686" s="79" t="s">
        <v>1810</v>
      </c>
      <c r="D686" s="84" t="s">
        <v>816</v>
      </c>
      <c r="E686" s="85" t="s">
        <v>256</v>
      </c>
      <c r="F686" s="85">
        <v>2014</v>
      </c>
      <c r="G686" s="86">
        <v>3.4618055555555555E-2</v>
      </c>
      <c r="H686" s="87">
        <v>3.2474723785699392E-3</v>
      </c>
      <c r="J686" s="93">
        <f t="shared" si="10"/>
        <v>1</v>
      </c>
    </row>
    <row r="687" spans="1:10" s="78" customFormat="1">
      <c r="A687" s="84">
        <v>685</v>
      </c>
      <c r="B687" s="83" t="s">
        <v>1252</v>
      </c>
      <c r="C687" s="79" t="s">
        <v>289</v>
      </c>
      <c r="D687" s="84" t="s">
        <v>816</v>
      </c>
      <c r="E687" s="85" t="s">
        <v>786</v>
      </c>
      <c r="F687" s="85">
        <v>2008</v>
      </c>
      <c r="G687" s="86">
        <v>3.4618055555555555E-2</v>
      </c>
      <c r="H687" s="87">
        <v>3.2474723785699392E-3</v>
      </c>
      <c r="J687" s="93">
        <f t="shared" si="10"/>
        <v>1</v>
      </c>
    </row>
    <row r="688" spans="1:10" s="78" customFormat="1">
      <c r="A688" s="84">
        <v>686</v>
      </c>
      <c r="B688" s="83" t="s">
        <v>2009</v>
      </c>
      <c r="C688" s="79" t="s">
        <v>241</v>
      </c>
      <c r="D688" s="84" t="s">
        <v>816</v>
      </c>
      <c r="E688" s="85" t="s">
        <v>502</v>
      </c>
      <c r="F688" s="85">
        <v>2014</v>
      </c>
      <c r="G688" s="86">
        <v>3.4641203703703702E-2</v>
      </c>
      <c r="H688" s="87">
        <v>3.2496438746438742E-3</v>
      </c>
      <c r="J688" s="93">
        <f t="shared" si="10"/>
        <v>1</v>
      </c>
    </row>
    <row r="689" spans="1:10" s="78" customFormat="1">
      <c r="A689" s="84">
        <v>687</v>
      </c>
      <c r="B689" s="83" t="s">
        <v>635</v>
      </c>
      <c r="C689" s="79" t="s">
        <v>265</v>
      </c>
      <c r="D689" s="84" t="s">
        <v>816</v>
      </c>
      <c r="E689" s="85" t="s">
        <v>199</v>
      </c>
      <c r="F689" s="85" t="s">
        <v>730</v>
      </c>
      <c r="G689" s="86">
        <v>3.4652777777777775E-2</v>
      </c>
      <c r="H689" s="87">
        <v>3.2492056050424547E-3</v>
      </c>
      <c r="J689" s="93">
        <f t="shared" si="10"/>
        <v>1</v>
      </c>
    </row>
    <row r="690" spans="1:10" s="78" customFormat="1">
      <c r="A690" s="84">
        <v>688</v>
      </c>
      <c r="B690" s="83" t="s">
        <v>2010</v>
      </c>
      <c r="C690" s="79" t="s">
        <v>480</v>
      </c>
      <c r="D690" s="84" t="s">
        <v>816</v>
      </c>
      <c r="E690" s="85" t="s">
        <v>786</v>
      </c>
      <c r="F690" s="85">
        <v>2014</v>
      </c>
      <c r="G690" s="86">
        <v>3.4652777777777775E-2</v>
      </c>
      <c r="H690" s="87">
        <v>3.2507296226808417E-3</v>
      </c>
      <c r="J690" s="93">
        <f t="shared" si="10"/>
        <v>1</v>
      </c>
    </row>
    <row r="691" spans="1:10" s="78" customFormat="1">
      <c r="A691" s="84">
        <v>689</v>
      </c>
      <c r="B691" s="83" t="s">
        <v>708</v>
      </c>
      <c r="C691" s="79" t="s">
        <v>709</v>
      </c>
      <c r="D691" s="84" t="s">
        <v>816</v>
      </c>
      <c r="E691" s="85" t="s">
        <v>242</v>
      </c>
      <c r="F691" s="85">
        <v>2003</v>
      </c>
      <c r="G691" s="86">
        <v>3.4664351851851849E-2</v>
      </c>
      <c r="H691" s="87">
        <v>3.2502908440554946E-3</v>
      </c>
      <c r="J691" s="93">
        <f t="shared" si="10"/>
        <v>1</v>
      </c>
    </row>
    <row r="692" spans="1:10" s="78" customFormat="1">
      <c r="A692" s="84">
        <v>690</v>
      </c>
      <c r="B692" s="83" t="s">
        <v>1804</v>
      </c>
      <c r="C692" s="79" t="s">
        <v>1805</v>
      </c>
      <c r="D692" s="84" t="s">
        <v>816</v>
      </c>
      <c r="E692" s="85" t="s">
        <v>158</v>
      </c>
      <c r="F692" s="85">
        <v>2013</v>
      </c>
      <c r="G692" s="86">
        <v>3.4664351851851849E-2</v>
      </c>
      <c r="H692" s="87">
        <v>3.2518153707178092E-3</v>
      </c>
      <c r="J692" s="93">
        <f t="shared" si="10"/>
        <v>1</v>
      </c>
    </row>
    <row r="693" spans="1:10" s="78" customFormat="1">
      <c r="A693" s="84">
        <v>691</v>
      </c>
      <c r="B693" s="83" t="s">
        <v>1321</v>
      </c>
      <c r="C693" s="79" t="s">
        <v>160</v>
      </c>
      <c r="D693" s="84" t="s">
        <v>816</v>
      </c>
      <c r="E693" s="85" t="s">
        <v>499</v>
      </c>
      <c r="F693" s="85">
        <v>2009</v>
      </c>
      <c r="G693" s="86">
        <v>3.4664351851851849E-2</v>
      </c>
      <c r="H693" s="87">
        <v>3.2518153707178092E-3</v>
      </c>
      <c r="J693" s="93">
        <f t="shared" si="10"/>
        <v>1</v>
      </c>
    </row>
    <row r="694" spans="1:10" s="78" customFormat="1">
      <c r="A694" s="84">
        <v>692</v>
      </c>
      <c r="B694" s="83" t="s">
        <v>780</v>
      </c>
      <c r="C694" s="79" t="s">
        <v>138</v>
      </c>
      <c r="D694" s="84" t="s">
        <v>816</v>
      </c>
      <c r="E694" s="85" t="s">
        <v>169</v>
      </c>
      <c r="F694" s="85">
        <v>2013</v>
      </c>
      <c r="G694" s="86">
        <v>3.4675925925925923E-2</v>
      </c>
      <c r="H694" s="87">
        <v>3.2529011187547767E-3</v>
      </c>
      <c r="J694" s="93">
        <f t="shared" si="10"/>
        <v>1</v>
      </c>
    </row>
    <row r="695" spans="1:10" s="78" customFormat="1">
      <c r="A695" s="84">
        <v>693</v>
      </c>
      <c r="B695" s="83" t="s">
        <v>1481</v>
      </c>
      <c r="C695" s="79" t="s">
        <v>480</v>
      </c>
      <c r="D695" s="84" t="s">
        <v>816</v>
      </c>
      <c r="E695" s="85" t="s">
        <v>145</v>
      </c>
      <c r="F695" s="85">
        <v>2011</v>
      </c>
      <c r="G695" s="86">
        <v>3.4745370370370371E-2</v>
      </c>
      <c r="H695" s="87">
        <v>3.2594156069765826E-3</v>
      </c>
      <c r="J695" s="93">
        <f t="shared" si="10"/>
        <v>1</v>
      </c>
    </row>
    <row r="696" spans="1:10" s="78" customFormat="1">
      <c r="A696" s="84">
        <v>694</v>
      </c>
      <c r="B696" s="83" t="s">
        <v>1253</v>
      </c>
      <c r="C696" s="79" t="s">
        <v>1219</v>
      </c>
      <c r="D696" s="84" t="s">
        <v>816</v>
      </c>
      <c r="E696" s="85" t="s">
        <v>254</v>
      </c>
      <c r="F696" s="85">
        <v>2008</v>
      </c>
      <c r="G696" s="86">
        <v>3.4756944444444444E-2</v>
      </c>
      <c r="H696" s="87">
        <v>3.2605013550135501E-3</v>
      </c>
      <c r="J696" s="93">
        <f t="shared" si="10"/>
        <v>1</v>
      </c>
    </row>
    <row r="697" spans="1:10" s="78" customFormat="1">
      <c r="A697" s="84">
        <v>695</v>
      </c>
      <c r="B697" s="83" t="s">
        <v>1338</v>
      </c>
      <c r="C697" s="79" t="s">
        <v>1376</v>
      </c>
      <c r="D697" s="84" t="s">
        <v>816</v>
      </c>
      <c r="E697" s="85" t="s">
        <v>217</v>
      </c>
      <c r="F697" s="85">
        <v>2010</v>
      </c>
      <c r="G697" s="86">
        <v>3.4773726851851851E-2</v>
      </c>
      <c r="H697" s="87">
        <v>3.2620756896671529E-3</v>
      </c>
      <c r="J697" s="93">
        <f t="shared" si="10"/>
        <v>1</v>
      </c>
    </row>
    <row r="698" spans="1:10" s="78" customFormat="1">
      <c r="A698" s="84">
        <v>696</v>
      </c>
      <c r="B698" s="83" t="s">
        <v>1832</v>
      </c>
      <c r="C698" s="79" t="s">
        <v>1692</v>
      </c>
      <c r="D698" s="84" t="s">
        <v>816</v>
      </c>
      <c r="E698" s="85" t="s">
        <v>516</v>
      </c>
      <c r="F698" s="85">
        <v>2014</v>
      </c>
      <c r="G698" s="86">
        <v>3.4780092592592592E-2</v>
      </c>
      <c r="H698" s="87">
        <v>3.2626728510874851E-3</v>
      </c>
      <c r="J698" s="93">
        <f t="shared" si="10"/>
        <v>1</v>
      </c>
    </row>
    <row r="699" spans="1:10" s="78" customFormat="1">
      <c r="A699" s="84">
        <v>697</v>
      </c>
      <c r="B699" s="83" t="s">
        <v>2011</v>
      </c>
      <c r="C699" s="79" t="s">
        <v>2012</v>
      </c>
      <c r="D699" s="84" t="s">
        <v>816</v>
      </c>
      <c r="E699" s="85" t="s">
        <v>167</v>
      </c>
      <c r="F699" s="85">
        <v>2014</v>
      </c>
      <c r="G699" s="86">
        <v>3.4803240740740739E-2</v>
      </c>
      <c r="H699" s="87">
        <v>3.2648443471614201E-3</v>
      </c>
      <c r="J699" s="93">
        <f t="shared" si="10"/>
        <v>1</v>
      </c>
    </row>
    <row r="700" spans="1:10" s="78" customFormat="1">
      <c r="A700" s="84">
        <v>698</v>
      </c>
      <c r="B700" s="83" t="s">
        <v>1864</v>
      </c>
      <c r="C700" s="79" t="s">
        <v>480</v>
      </c>
      <c r="D700" s="84" t="s">
        <v>816</v>
      </c>
      <c r="E700" s="85" t="s">
        <v>152</v>
      </c>
      <c r="F700" s="85">
        <v>2014</v>
      </c>
      <c r="G700" s="86">
        <v>3.4814814814814812E-2</v>
      </c>
      <c r="H700" s="87">
        <v>3.2659300951983876E-3</v>
      </c>
      <c r="J700" s="93">
        <f t="shared" si="10"/>
        <v>1</v>
      </c>
    </row>
    <row r="701" spans="1:10" s="78" customFormat="1">
      <c r="A701" s="84">
        <v>699</v>
      </c>
      <c r="B701" s="83" t="s">
        <v>390</v>
      </c>
      <c r="C701" s="79" t="s">
        <v>156</v>
      </c>
      <c r="D701" s="84" t="s">
        <v>816</v>
      </c>
      <c r="E701" s="85" t="s">
        <v>354</v>
      </c>
      <c r="F701" s="85" t="s">
        <v>471</v>
      </c>
      <c r="G701" s="86">
        <v>3.4814814814814812E-2</v>
      </c>
      <c r="H701" s="87">
        <v>3.264398951225018E-3</v>
      </c>
      <c r="J701" s="93">
        <f t="shared" si="10"/>
        <v>1</v>
      </c>
    </row>
    <row r="702" spans="1:10" s="78" customFormat="1">
      <c r="A702" s="84">
        <v>700</v>
      </c>
      <c r="B702" s="83" t="s">
        <v>61</v>
      </c>
      <c r="C702" s="79" t="s">
        <v>241</v>
      </c>
      <c r="D702" s="84" t="s">
        <v>816</v>
      </c>
      <c r="E702" s="85" t="s">
        <v>152</v>
      </c>
      <c r="F702" s="85">
        <v>2010</v>
      </c>
      <c r="G702" s="86">
        <v>3.4817476851851853E-2</v>
      </c>
      <c r="H702" s="87">
        <v>3.2661798172468905E-3</v>
      </c>
      <c r="J702" s="93">
        <f t="shared" si="10"/>
        <v>1</v>
      </c>
    </row>
    <row r="703" spans="1:10" s="78" customFormat="1">
      <c r="A703" s="84">
        <v>701</v>
      </c>
      <c r="B703" s="83" t="s">
        <v>1322</v>
      </c>
      <c r="C703" s="79" t="s">
        <v>241</v>
      </c>
      <c r="D703" s="84" t="s">
        <v>816</v>
      </c>
      <c r="E703" s="85" t="s">
        <v>387</v>
      </c>
      <c r="F703" s="85">
        <v>2009</v>
      </c>
      <c r="G703" s="86">
        <v>3.4826388888888886E-2</v>
      </c>
      <c r="H703" s="87">
        <v>3.2670158432353551E-3</v>
      </c>
      <c r="J703" s="93">
        <f t="shared" si="10"/>
        <v>1</v>
      </c>
    </row>
    <row r="704" spans="1:10" s="78" customFormat="1">
      <c r="A704" s="84">
        <v>702</v>
      </c>
      <c r="B704" s="83" t="s">
        <v>1222</v>
      </c>
      <c r="C704" s="79" t="s">
        <v>1717</v>
      </c>
      <c r="D704" s="84" t="s">
        <v>816</v>
      </c>
      <c r="E704" s="85" t="s">
        <v>139</v>
      </c>
      <c r="F704" s="85">
        <v>2014</v>
      </c>
      <c r="G704" s="86">
        <v>3.4826388888888886E-2</v>
      </c>
      <c r="H704" s="87">
        <v>3.2670158432353551E-3</v>
      </c>
      <c r="J704" s="93">
        <f t="shared" si="10"/>
        <v>1</v>
      </c>
    </row>
    <row r="705" spans="1:10" s="78" customFormat="1">
      <c r="A705" s="84">
        <v>703</v>
      </c>
      <c r="B705" s="83" t="s">
        <v>704</v>
      </c>
      <c r="C705" s="79" t="s">
        <v>480</v>
      </c>
      <c r="D705" s="84" t="s">
        <v>816</v>
      </c>
      <c r="E705" s="85" t="s">
        <v>636</v>
      </c>
      <c r="F705" s="85" t="s">
        <v>730</v>
      </c>
      <c r="G705" s="86">
        <v>3.4837962962962959E-2</v>
      </c>
      <c r="H705" s="87">
        <v>3.2665694292510982E-3</v>
      </c>
      <c r="J705" s="93">
        <f t="shared" si="10"/>
        <v>1</v>
      </c>
    </row>
    <row r="706" spans="1:10" s="78" customFormat="1">
      <c r="A706" s="84">
        <v>704</v>
      </c>
      <c r="B706" s="83" t="s">
        <v>1159</v>
      </c>
      <c r="C706" s="79" t="s">
        <v>317</v>
      </c>
      <c r="D706" s="84" t="s">
        <v>816</v>
      </c>
      <c r="E706" s="85" t="s">
        <v>217</v>
      </c>
      <c r="F706" s="85">
        <v>2009</v>
      </c>
      <c r="G706" s="86">
        <v>3.4861111111111114E-2</v>
      </c>
      <c r="H706" s="87">
        <v>3.2702730873462585E-3</v>
      </c>
      <c r="J706" s="93">
        <f t="shared" si="10"/>
        <v>1</v>
      </c>
    </row>
    <row r="707" spans="1:10" s="78" customFormat="1">
      <c r="A707" s="84">
        <v>705</v>
      </c>
      <c r="B707" s="83" t="s">
        <v>1179</v>
      </c>
      <c r="C707" s="79" t="s">
        <v>1156</v>
      </c>
      <c r="D707" s="84" t="s">
        <v>816</v>
      </c>
      <c r="E707" s="85" t="s">
        <v>134</v>
      </c>
      <c r="F707" s="85">
        <v>2011</v>
      </c>
      <c r="G707" s="86">
        <v>3.4861111111111114E-2</v>
      </c>
      <c r="H707" s="87">
        <v>3.2702730873462585E-3</v>
      </c>
      <c r="J707" s="93">
        <f t="shared" si="10"/>
        <v>1</v>
      </c>
    </row>
    <row r="708" spans="1:10" s="78" customFormat="1">
      <c r="A708" s="84">
        <v>706</v>
      </c>
      <c r="B708" s="83" t="s">
        <v>705</v>
      </c>
      <c r="C708" s="79" t="s">
        <v>706</v>
      </c>
      <c r="D708" s="84" t="s">
        <v>816</v>
      </c>
      <c r="E708" s="85" t="s">
        <v>205</v>
      </c>
      <c r="F708" s="85" t="s">
        <v>730</v>
      </c>
      <c r="G708" s="86">
        <v>3.4884259259259261E-2</v>
      </c>
      <c r="H708" s="87">
        <v>3.2709103853032595E-3</v>
      </c>
      <c r="J708" s="93">
        <f t="shared" si="10"/>
        <v>1</v>
      </c>
    </row>
    <row r="709" spans="1:10" s="78" customFormat="1">
      <c r="A709" s="84">
        <v>707</v>
      </c>
      <c r="B709" s="83" t="s">
        <v>1254</v>
      </c>
      <c r="C709" s="79" t="s">
        <v>1219</v>
      </c>
      <c r="D709" s="84" t="s">
        <v>816</v>
      </c>
      <c r="E709" s="85" t="s">
        <v>154</v>
      </c>
      <c r="F709" s="85">
        <v>2008</v>
      </c>
      <c r="G709" s="86">
        <v>3.4895833333333334E-2</v>
      </c>
      <c r="H709" s="87">
        <v>3.273530331457161E-3</v>
      </c>
      <c r="J709" s="93">
        <f t="shared" si="10"/>
        <v>1</v>
      </c>
    </row>
    <row r="710" spans="1:10" s="78" customFormat="1">
      <c r="A710" s="84">
        <v>708</v>
      </c>
      <c r="B710" s="83" t="s">
        <v>558</v>
      </c>
      <c r="C710" s="79" t="s">
        <v>522</v>
      </c>
      <c r="D710" s="84" t="s">
        <v>816</v>
      </c>
      <c r="E710" s="85" t="s">
        <v>287</v>
      </c>
      <c r="F710" s="85" t="s">
        <v>730</v>
      </c>
      <c r="G710" s="86">
        <v>3.4918981481481481E-2</v>
      </c>
      <c r="H710" s="87">
        <v>3.27416610234238E-3</v>
      </c>
      <c r="J710" s="93">
        <f t="shared" si="10"/>
        <v>1</v>
      </c>
    </row>
    <row r="711" spans="1:10" s="78" customFormat="1">
      <c r="A711" s="84">
        <v>709</v>
      </c>
      <c r="B711" s="83" t="s">
        <v>1806</v>
      </c>
      <c r="C711" s="79" t="s">
        <v>1717</v>
      </c>
      <c r="D711" s="84" t="s">
        <v>816</v>
      </c>
      <c r="E711" s="85" t="s">
        <v>139</v>
      </c>
      <c r="F711" s="85">
        <v>2013</v>
      </c>
      <c r="G711" s="86">
        <v>3.4918981481481481E-2</v>
      </c>
      <c r="H711" s="87">
        <v>3.275701827531096E-3</v>
      </c>
      <c r="J711" s="93">
        <f t="shared" ref="J711:J774" si="11">IF(B711=0,"",COUNTIF(B$3:B$9802,B711))</f>
        <v>1</v>
      </c>
    </row>
    <row r="712" spans="1:10" s="78" customFormat="1">
      <c r="A712" s="84">
        <v>710</v>
      </c>
      <c r="B712" s="83" t="s">
        <v>1807</v>
      </c>
      <c r="C712" s="79" t="s">
        <v>1808</v>
      </c>
      <c r="D712" s="84" t="s">
        <v>816</v>
      </c>
      <c r="E712" s="85" t="s">
        <v>233</v>
      </c>
      <c r="F712" s="85">
        <v>2013</v>
      </c>
      <c r="G712" s="86">
        <v>3.4930555555555555E-2</v>
      </c>
      <c r="H712" s="87">
        <v>3.2767875755680635E-3</v>
      </c>
      <c r="J712" s="93">
        <f t="shared" si="11"/>
        <v>1</v>
      </c>
    </row>
    <row r="713" spans="1:10" s="78" customFormat="1">
      <c r="A713" s="84">
        <v>711</v>
      </c>
      <c r="B713" s="83" t="s">
        <v>1160</v>
      </c>
      <c r="C713" s="79" t="s">
        <v>1161</v>
      </c>
      <c r="D713" s="84" t="s">
        <v>816</v>
      </c>
      <c r="E713" s="85" t="s">
        <v>254</v>
      </c>
      <c r="F713" s="85">
        <v>2010</v>
      </c>
      <c r="G713" s="86">
        <v>3.4951967592592594E-2</v>
      </c>
      <c r="H713" s="87">
        <v>3.2787962094364535E-3</v>
      </c>
      <c r="J713" s="93">
        <f t="shared" si="11"/>
        <v>1</v>
      </c>
    </row>
    <row r="714" spans="1:10" s="78" customFormat="1">
      <c r="A714" s="84">
        <v>712</v>
      </c>
      <c r="B714" s="83" t="s">
        <v>391</v>
      </c>
      <c r="C714" s="79" t="s">
        <v>260</v>
      </c>
      <c r="D714" s="84" t="s">
        <v>816</v>
      </c>
      <c r="E714" s="85" t="s">
        <v>213</v>
      </c>
      <c r="F714" s="85" t="s">
        <v>142</v>
      </c>
      <c r="G714" s="86">
        <v>3.4953703703703702E-2</v>
      </c>
      <c r="H714" s="87">
        <v>3.2774218193815006E-3</v>
      </c>
      <c r="J714" s="93">
        <f t="shared" si="11"/>
        <v>1</v>
      </c>
    </row>
    <row r="715" spans="1:10" s="78" customFormat="1">
      <c r="A715" s="84">
        <v>713</v>
      </c>
      <c r="B715" s="83" t="s">
        <v>1483</v>
      </c>
      <c r="C715" s="79" t="s">
        <v>1484</v>
      </c>
      <c r="D715" s="84" t="s">
        <v>816</v>
      </c>
      <c r="E715" s="85" t="s">
        <v>139</v>
      </c>
      <c r="F715" s="85">
        <v>2011</v>
      </c>
      <c r="G715" s="86">
        <v>3.4965277777777783E-2</v>
      </c>
      <c r="H715" s="87">
        <v>3.2800448196789664E-3</v>
      </c>
      <c r="J715" s="93">
        <f t="shared" si="11"/>
        <v>1</v>
      </c>
    </row>
    <row r="716" spans="1:10" s="78" customFormat="1">
      <c r="A716" s="84">
        <v>714</v>
      </c>
      <c r="B716" s="83" t="s">
        <v>1047</v>
      </c>
      <c r="C716" s="79" t="s">
        <v>1048</v>
      </c>
      <c r="D716" s="84" t="s">
        <v>816</v>
      </c>
      <c r="E716" s="85" t="s">
        <v>147</v>
      </c>
      <c r="F716" s="85" t="s">
        <v>1080</v>
      </c>
      <c r="G716" s="86">
        <v>3.4976851851851849E-2</v>
      </c>
      <c r="H716" s="87">
        <v>3.2826702817317552E-3</v>
      </c>
      <c r="J716" s="93">
        <f t="shared" si="11"/>
        <v>1</v>
      </c>
    </row>
    <row r="717" spans="1:10" s="78" customFormat="1">
      <c r="A717" s="84">
        <v>715</v>
      </c>
      <c r="B717" s="83" t="s">
        <v>1618</v>
      </c>
      <c r="C717" s="79" t="s">
        <v>160</v>
      </c>
      <c r="D717" s="84" t="s">
        <v>816</v>
      </c>
      <c r="E717" s="85" t="s">
        <v>256</v>
      </c>
      <c r="F717" s="85">
        <v>2012</v>
      </c>
      <c r="G717" s="86">
        <v>3.498842592592593E-2</v>
      </c>
      <c r="H717" s="87">
        <v>3.2822163157529014E-3</v>
      </c>
      <c r="J717" s="93">
        <f t="shared" si="11"/>
        <v>1</v>
      </c>
    </row>
    <row r="718" spans="1:10" s="78" customFormat="1">
      <c r="A718" s="84">
        <v>716</v>
      </c>
      <c r="B718" s="83" t="s">
        <v>62</v>
      </c>
      <c r="C718" s="79" t="s">
        <v>160</v>
      </c>
      <c r="D718" s="84" t="s">
        <v>816</v>
      </c>
      <c r="E718" s="85" t="s">
        <v>154</v>
      </c>
      <c r="F718" s="85">
        <v>2010</v>
      </c>
      <c r="G718" s="86">
        <v>3.5000694444444445E-2</v>
      </c>
      <c r="H718" s="87">
        <v>3.2833672086720867E-3</v>
      </c>
      <c r="J718" s="93">
        <f t="shared" si="11"/>
        <v>1</v>
      </c>
    </row>
    <row r="719" spans="1:10" s="78" customFormat="1">
      <c r="A719" s="84">
        <v>717</v>
      </c>
      <c r="B719" s="83" t="s">
        <v>2013</v>
      </c>
      <c r="C719" s="79" t="s">
        <v>994</v>
      </c>
      <c r="D719" s="84" t="s">
        <v>816</v>
      </c>
      <c r="E719" s="85" t="s">
        <v>1029</v>
      </c>
      <c r="F719" s="85">
        <v>2014</v>
      </c>
      <c r="G719" s="86">
        <v>3.5034722222222224E-2</v>
      </c>
      <c r="H719" s="87">
        <v>3.2865593079007714E-3</v>
      </c>
      <c r="J719" s="93">
        <f t="shared" si="11"/>
        <v>1</v>
      </c>
    </row>
    <row r="720" spans="1:10" s="78" customFormat="1">
      <c r="A720" s="84">
        <v>718</v>
      </c>
      <c r="B720" s="83" t="s">
        <v>1153</v>
      </c>
      <c r="C720" s="79" t="s">
        <v>1154</v>
      </c>
      <c r="D720" s="84" t="s">
        <v>816</v>
      </c>
      <c r="E720" s="85" t="s">
        <v>256</v>
      </c>
      <c r="F720" s="85">
        <v>2007</v>
      </c>
      <c r="G720" s="86">
        <v>3.5057870370370371E-2</v>
      </c>
      <c r="H720" s="87">
        <v>3.2902740845021467E-3</v>
      </c>
      <c r="J720" s="93">
        <f t="shared" si="11"/>
        <v>1</v>
      </c>
    </row>
    <row r="721" spans="1:10" s="78" customFormat="1">
      <c r="A721" s="84">
        <v>719</v>
      </c>
      <c r="B721" s="83" t="s">
        <v>1652</v>
      </c>
      <c r="C721" s="79" t="s">
        <v>1792</v>
      </c>
      <c r="D721" s="84" t="s">
        <v>816</v>
      </c>
      <c r="E721" s="85" t="s">
        <v>139</v>
      </c>
      <c r="F721" s="85">
        <v>2013</v>
      </c>
      <c r="G721" s="86">
        <v>3.5092592592592592E-2</v>
      </c>
      <c r="H721" s="87">
        <v>3.2919880480856089E-3</v>
      </c>
      <c r="J721" s="93">
        <f t="shared" si="11"/>
        <v>1</v>
      </c>
    </row>
    <row r="722" spans="1:10" s="78" customFormat="1">
      <c r="A722" s="84">
        <v>720</v>
      </c>
      <c r="B722" s="83" t="s">
        <v>1157</v>
      </c>
      <c r="C722" s="79" t="s">
        <v>1147</v>
      </c>
      <c r="D722" s="84" t="s">
        <v>816</v>
      </c>
      <c r="E722" s="85" t="s">
        <v>516</v>
      </c>
      <c r="F722" s="85">
        <v>2007</v>
      </c>
      <c r="G722" s="86">
        <v>3.5104166666666665E-2</v>
      </c>
      <c r="H722" s="87">
        <v>3.2946191146566556E-3</v>
      </c>
      <c r="J722" s="93">
        <f t="shared" si="11"/>
        <v>1</v>
      </c>
    </row>
    <row r="723" spans="1:10" s="78" customFormat="1">
      <c r="A723" s="84">
        <v>721</v>
      </c>
      <c r="B723" s="83" t="s">
        <v>75</v>
      </c>
      <c r="C723" s="79" t="s">
        <v>317</v>
      </c>
      <c r="D723" s="84" t="s">
        <v>816</v>
      </c>
      <c r="E723" s="85" t="s">
        <v>387</v>
      </c>
      <c r="F723" s="85">
        <v>2011</v>
      </c>
      <c r="G723" s="86">
        <v>3.5115740740740746E-2</v>
      </c>
      <c r="H723" s="87">
        <v>3.2941595441595447E-3</v>
      </c>
      <c r="J723" s="93">
        <f t="shared" si="11"/>
        <v>1</v>
      </c>
    </row>
    <row r="724" spans="1:10" s="78" customFormat="1">
      <c r="A724" s="84">
        <v>722</v>
      </c>
      <c r="B724" s="83" t="s">
        <v>392</v>
      </c>
      <c r="C724" s="79" t="s">
        <v>393</v>
      </c>
      <c r="D724" s="84" t="s">
        <v>816</v>
      </c>
      <c r="E724" s="85" t="s">
        <v>154</v>
      </c>
      <c r="F724" s="85" t="s">
        <v>471</v>
      </c>
      <c r="G724" s="86">
        <v>3.5127314814814813E-2</v>
      </c>
      <c r="H724" s="87">
        <v>3.2937004045771041E-3</v>
      </c>
      <c r="J724" s="93">
        <f t="shared" si="11"/>
        <v>1</v>
      </c>
    </row>
    <row r="725" spans="1:10" s="78" customFormat="1">
      <c r="A725" s="84">
        <v>723</v>
      </c>
      <c r="B725" s="83" t="s">
        <v>560</v>
      </c>
      <c r="C725" s="79" t="s">
        <v>239</v>
      </c>
      <c r="D725" s="84" t="s">
        <v>816</v>
      </c>
      <c r="E725" s="85" t="s">
        <v>502</v>
      </c>
      <c r="F725" s="85">
        <v>2007</v>
      </c>
      <c r="G725" s="86">
        <v>3.5127314814814813E-2</v>
      </c>
      <c r="H725" s="87">
        <v>3.2967916297339103E-3</v>
      </c>
      <c r="J725" s="93">
        <f t="shared" si="11"/>
        <v>1</v>
      </c>
    </row>
    <row r="726" spans="1:10" s="78" customFormat="1">
      <c r="A726" s="84">
        <v>724</v>
      </c>
      <c r="B726" s="83" t="s">
        <v>707</v>
      </c>
      <c r="C726" s="79" t="s">
        <v>289</v>
      </c>
      <c r="D726" s="84" t="s">
        <v>816</v>
      </c>
      <c r="E726" s="85" t="s">
        <v>134</v>
      </c>
      <c r="F726" s="85" t="s">
        <v>730</v>
      </c>
      <c r="G726" s="86">
        <v>3.5138888888888893E-2</v>
      </c>
      <c r="H726" s="87">
        <v>3.2947856435901449E-3</v>
      </c>
      <c r="J726" s="93">
        <f t="shared" si="11"/>
        <v>1</v>
      </c>
    </row>
    <row r="727" spans="1:10" s="78" customFormat="1">
      <c r="A727" s="84">
        <v>725</v>
      </c>
      <c r="B727" s="83" t="s">
        <v>1324</v>
      </c>
      <c r="C727" s="79" t="s">
        <v>1369</v>
      </c>
      <c r="D727" s="84" t="s">
        <v>816</v>
      </c>
      <c r="E727" s="85" t="s">
        <v>502</v>
      </c>
      <c r="F727" s="85">
        <v>2009</v>
      </c>
      <c r="G727" s="86">
        <v>3.5138888888888893E-2</v>
      </c>
      <c r="H727" s="87">
        <v>3.2963310402334797E-3</v>
      </c>
      <c r="J727" s="93">
        <f t="shared" si="11"/>
        <v>1</v>
      </c>
    </row>
    <row r="728" spans="1:10" s="78" customFormat="1">
      <c r="A728" s="84">
        <v>726</v>
      </c>
      <c r="B728" s="83" t="s">
        <v>642</v>
      </c>
      <c r="C728" s="79" t="s">
        <v>241</v>
      </c>
      <c r="D728" s="84" t="s">
        <v>816</v>
      </c>
      <c r="E728" s="85" t="s">
        <v>501</v>
      </c>
      <c r="F728" s="85" t="s">
        <v>730</v>
      </c>
      <c r="G728" s="86">
        <v>3.515046296296296E-2</v>
      </c>
      <c r="H728" s="87">
        <v>3.2958708826031843E-3</v>
      </c>
      <c r="J728" s="93">
        <f t="shared" si="11"/>
        <v>1</v>
      </c>
    </row>
    <row r="729" spans="1:10" s="78" customFormat="1">
      <c r="A729" s="84">
        <v>727</v>
      </c>
      <c r="B729" s="83" t="s">
        <v>2014</v>
      </c>
      <c r="C729" s="79" t="s">
        <v>994</v>
      </c>
      <c r="D729" s="84" t="s">
        <v>816</v>
      </c>
      <c r="E729" s="85" t="s">
        <v>1029</v>
      </c>
      <c r="F729" s="85">
        <v>2014</v>
      </c>
      <c r="G729" s="86">
        <v>3.516203703703704E-2</v>
      </c>
      <c r="H729" s="87">
        <v>3.2985025363074147E-3</v>
      </c>
      <c r="J729" s="93">
        <f t="shared" si="11"/>
        <v>1</v>
      </c>
    </row>
    <row r="730" spans="1:10" s="78" customFormat="1">
      <c r="A730" s="84">
        <v>728</v>
      </c>
      <c r="B730" s="83" t="s">
        <v>63</v>
      </c>
      <c r="C730" s="79" t="s">
        <v>996</v>
      </c>
      <c r="D730" s="84" t="s">
        <v>816</v>
      </c>
      <c r="E730" s="85" t="s">
        <v>152</v>
      </c>
      <c r="F730" s="85">
        <v>2010</v>
      </c>
      <c r="G730" s="86">
        <v>3.5166550925925924E-2</v>
      </c>
      <c r="H730" s="87">
        <v>3.2989259780418314E-3</v>
      </c>
      <c r="J730" s="93">
        <f t="shared" si="11"/>
        <v>1</v>
      </c>
    </row>
    <row r="731" spans="1:10" s="78" customFormat="1">
      <c r="A731" s="84">
        <v>729</v>
      </c>
      <c r="B731" s="83" t="s">
        <v>991</v>
      </c>
      <c r="C731" s="79" t="s">
        <v>202</v>
      </c>
      <c r="D731" s="84" t="s">
        <v>816</v>
      </c>
      <c r="E731" s="85" t="s">
        <v>147</v>
      </c>
      <c r="F731" s="85">
        <v>2005</v>
      </c>
      <c r="G731" s="86">
        <v>3.5173611111111107E-2</v>
      </c>
      <c r="H731" s="87">
        <v>3.3011366598884196E-3</v>
      </c>
      <c r="J731" s="93">
        <f t="shared" si="11"/>
        <v>1</v>
      </c>
    </row>
    <row r="732" spans="1:10" s="78" customFormat="1">
      <c r="A732" s="84">
        <v>730</v>
      </c>
      <c r="B732" s="83" t="s">
        <v>1485</v>
      </c>
      <c r="C732" s="79" t="s">
        <v>237</v>
      </c>
      <c r="D732" s="84" t="s">
        <v>816</v>
      </c>
      <c r="E732" s="85" t="s">
        <v>145</v>
      </c>
      <c r="F732" s="85">
        <v>2011</v>
      </c>
      <c r="G732" s="86">
        <v>3.5185185185185187E-2</v>
      </c>
      <c r="H732" s="87">
        <v>3.3006740323813497E-3</v>
      </c>
      <c r="J732" s="93">
        <f t="shared" si="11"/>
        <v>1</v>
      </c>
    </row>
    <row r="733" spans="1:10" s="78" customFormat="1">
      <c r="A733" s="84">
        <v>731</v>
      </c>
      <c r="B733" s="83" t="s">
        <v>773</v>
      </c>
      <c r="C733" s="79" t="s">
        <v>160</v>
      </c>
      <c r="D733" s="84" t="s">
        <v>816</v>
      </c>
      <c r="E733" s="85" t="s">
        <v>158</v>
      </c>
      <c r="F733" s="85">
        <v>2003</v>
      </c>
      <c r="G733" s="86">
        <v>3.5185185185185187E-2</v>
      </c>
      <c r="H733" s="87">
        <v>3.2991265996423057E-3</v>
      </c>
      <c r="J733" s="93">
        <f t="shared" si="11"/>
        <v>1</v>
      </c>
    </row>
    <row r="734" spans="1:10" s="78" customFormat="1">
      <c r="A734" s="84">
        <v>732</v>
      </c>
      <c r="B734" s="83" t="s">
        <v>1325</v>
      </c>
      <c r="C734" s="79" t="s">
        <v>1370</v>
      </c>
      <c r="D734" s="84" t="s">
        <v>813</v>
      </c>
      <c r="E734" s="85" t="s">
        <v>305</v>
      </c>
      <c r="F734" s="85">
        <v>2009</v>
      </c>
      <c r="G734" s="86">
        <v>3.5196759259259254E-2</v>
      </c>
      <c r="H734" s="87">
        <v>3.3017597804183164E-3</v>
      </c>
      <c r="J734" s="93">
        <f t="shared" si="11"/>
        <v>1</v>
      </c>
    </row>
    <row r="735" spans="1:10" s="78" customFormat="1">
      <c r="A735" s="84">
        <v>733</v>
      </c>
      <c r="B735" s="83" t="s">
        <v>1255</v>
      </c>
      <c r="C735" s="79" t="s">
        <v>1256</v>
      </c>
      <c r="D735" s="84" t="s">
        <v>816</v>
      </c>
      <c r="E735" s="85" t="s">
        <v>287</v>
      </c>
      <c r="F735" s="85">
        <v>2008</v>
      </c>
      <c r="G735" s="86">
        <v>3.5208333333333335E-2</v>
      </c>
      <c r="H735" s="87">
        <v>3.3028455284552847E-3</v>
      </c>
      <c r="J735" s="93">
        <f t="shared" si="11"/>
        <v>1</v>
      </c>
    </row>
    <row r="736" spans="1:10" s="78" customFormat="1">
      <c r="A736" s="84">
        <v>734</v>
      </c>
      <c r="B736" s="83" t="s">
        <v>633</v>
      </c>
      <c r="C736" s="79" t="s">
        <v>578</v>
      </c>
      <c r="D736" s="84" t="s">
        <v>816</v>
      </c>
      <c r="E736" s="85" t="s">
        <v>203</v>
      </c>
      <c r="F736" s="85">
        <v>2001</v>
      </c>
      <c r="G736" s="86">
        <v>3.5208333333333335E-2</v>
      </c>
      <c r="H736" s="87">
        <v>3.301297077668386E-3</v>
      </c>
      <c r="J736" s="93">
        <f t="shared" si="11"/>
        <v>1</v>
      </c>
    </row>
    <row r="737" spans="1:10" s="78" customFormat="1">
      <c r="A737" s="84">
        <v>735</v>
      </c>
      <c r="B737" s="83" t="s">
        <v>1257</v>
      </c>
      <c r="C737" s="79" t="s">
        <v>1258</v>
      </c>
      <c r="D737" s="84" t="s">
        <v>816</v>
      </c>
      <c r="E737" s="85" t="s">
        <v>217</v>
      </c>
      <c r="F737" s="85">
        <v>2008</v>
      </c>
      <c r="G737" s="86">
        <v>3.5219907407407408E-2</v>
      </c>
      <c r="H737" s="87">
        <v>3.3039312764922522E-3</v>
      </c>
      <c r="J737" s="93">
        <f t="shared" si="11"/>
        <v>1</v>
      </c>
    </row>
    <row r="738" spans="1:10" s="78" customFormat="1">
      <c r="A738" s="84">
        <v>736</v>
      </c>
      <c r="B738" s="83" t="s">
        <v>101</v>
      </c>
      <c r="C738" s="79" t="s">
        <v>1372</v>
      </c>
      <c r="D738" s="84" t="s">
        <v>816</v>
      </c>
      <c r="E738" s="85" t="s">
        <v>158</v>
      </c>
      <c r="F738" s="85">
        <v>2011</v>
      </c>
      <c r="G738" s="86">
        <v>3.5243055555555555E-2</v>
      </c>
      <c r="H738" s="87">
        <v>3.3061027725661872E-3</v>
      </c>
      <c r="J738" s="93">
        <f t="shared" si="11"/>
        <v>1</v>
      </c>
    </row>
    <row r="739" spans="1:10" s="78" customFormat="1">
      <c r="A739" s="84">
        <v>737</v>
      </c>
      <c r="B739" s="83" t="s">
        <v>1326</v>
      </c>
      <c r="C739" s="79" t="s">
        <v>160</v>
      </c>
      <c r="D739" s="84" t="s">
        <v>816</v>
      </c>
      <c r="E739" s="85" t="s">
        <v>497</v>
      </c>
      <c r="F739" s="85">
        <v>2009</v>
      </c>
      <c r="G739" s="86">
        <v>3.5254629629629629E-2</v>
      </c>
      <c r="H739" s="87">
        <v>3.3071885206031547E-3</v>
      </c>
      <c r="J739" s="93">
        <f t="shared" si="11"/>
        <v>1</v>
      </c>
    </row>
    <row r="740" spans="1:10" s="78" customFormat="1">
      <c r="A740" s="84">
        <v>738</v>
      </c>
      <c r="B740" s="83" t="s">
        <v>1049</v>
      </c>
      <c r="C740" s="79" t="s">
        <v>160</v>
      </c>
      <c r="D740" s="84" t="s">
        <v>816</v>
      </c>
      <c r="E740" s="85" t="s">
        <v>387</v>
      </c>
      <c r="F740" s="85" t="s">
        <v>1080</v>
      </c>
      <c r="G740" s="86">
        <v>3.5266203703703702E-2</v>
      </c>
      <c r="H740" s="87">
        <v>3.3098267201974382E-3</v>
      </c>
      <c r="J740" s="93">
        <f t="shared" si="11"/>
        <v>1</v>
      </c>
    </row>
    <row r="741" spans="1:10" s="78" customFormat="1">
      <c r="A741" s="84">
        <v>739</v>
      </c>
      <c r="B741" s="83" t="s">
        <v>1486</v>
      </c>
      <c r="C741" s="79" t="s">
        <v>1487</v>
      </c>
      <c r="D741" s="84" t="s">
        <v>816</v>
      </c>
      <c r="E741" s="85" t="s">
        <v>351</v>
      </c>
      <c r="F741" s="85">
        <v>2011</v>
      </c>
      <c r="G741" s="86">
        <v>3.5266203703703702E-2</v>
      </c>
      <c r="H741" s="87">
        <v>3.3082742686401222E-3</v>
      </c>
      <c r="J741" s="93">
        <f t="shared" si="11"/>
        <v>1</v>
      </c>
    </row>
    <row r="742" spans="1:10" s="78" customFormat="1">
      <c r="A742" s="84">
        <v>740</v>
      </c>
      <c r="B742" s="83" t="s">
        <v>2015</v>
      </c>
      <c r="C742" s="79" t="s">
        <v>241</v>
      </c>
      <c r="D742" s="84" t="s">
        <v>816</v>
      </c>
      <c r="E742" s="85" t="s">
        <v>636</v>
      </c>
      <c r="F742" s="85">
        <v>2014</v>
      </c>
      <c r="G742" s="86">
        <v>3.5266203703703702E-2</v>
      </c>
      <c r="H742" s="87">
        <v>3.3082742686401222E-3</v>
      </c>
      <c r="J742" s="93">
        <f t="shared" si="11"/>
        <v>1</v>
      </c>
    </row>
    <row r="743" spans="1:10" s="78" customFormat="1">
      <c r="A743" s="84">
        <v>741</v>
      </c>
      <c r="B743" s="83" t="s">
        <v>1259</v>
      </c>
      <c r="C743" s="79" t="s">
        <v>160</v>
      </c>
      <c r="D743" s="84" t="s">
        <v>816</v>
      </c>
      <c r="E743" s="85" t="s">
        <v>217</v>
      </c>
      <c r="F743" s="85">
        <v>2008</v>
      </c>
      <c r="G743" s="86">
        <v>3.5277777777777776E-2</v>
      </c>
      <c r="H743" s="87">
        <v>3.3093600166770897E-3</v>
      </c>
      <c r="J743" s="93">
        <f t="shared" si="11"/>
        <v>1</v>
      </c>
    </row>
    <row r="744" spans="1:10" s="78" customFormat="1">
      <c r="A744" s="84">
        <v>742</v>
      </c>
      <c r="B744" s="83" t="s">
        <v>66</v>
      </c>
      <c r="C744" s="79" t="s">
        <v>67</v>
      </c>
      <c r="D744" s="84" t="s">
        <v>816</v>
      </c>
      <c r="E744" s="85" t="s">
        <v>244</v>
      </c>
      <c r="F744" s="85">
        <v>2014</v>
      </c>
      <c r="G744" s="86">
        <v>3.5300925925925923E-2</v>
      </c>
      <c r="H744" s="87">
        <v>3.3115315127510247E-3</v>
      </c>
      <c r="J744" s="93">
        <f t="shared" si="11"/>
        <v>1</v>
      </c>
    </row>
    <row r="745" spans="1:10" s="78" customFormat="1">
      <c r="A745" s="84">
        <v>743</v>
      </c>
      <c r="B745" s="83" t="s">
        <v>1537</v>
      </c>
      <c r="C745" s="79" t="s">
        <v>1810</v>
      </c>
      <c r="D745" s="84" t="s">
        <v>816</v>
      </c>
      <c r="E745" s="85" t="s">
        <v>147</v>
      </c>
      <c r="F745" s="85">
        <v>2013</v>
      </c>
      <c r="G745" s="86">
        <v>3.5312500000000004E-2</v>
      </c>
      <c r="H745" s="87">
        <v>3.3126172607879927E-3</v>
      </c>
      <c r="J745" s="93">
        <f t="shared" si="11"/>
        <v>1</v>
      </c>
    </row>
    <row r="746" spans="1:10" s="78" customFormat="1">
      <c r="A746" s="84">
        <v>744</v>
      </c>
      <c r="B746" s="83" t="s">
        <v>922</v>
      </c>
      <c r="C746" s="79" t="s">
        <v>515</v>
      </c>
      <c r="D746" s="84" t="s">
        <v>816</v>
      </c>
      <c r="E746" s="85" t="s">
        <v>223</v>
      </c>
      <c r="F746" s="85">
        <v>2008</v>
      </c>
      <c r="G746" s="86">
        <v>3.532407407407407E-2</v>
      </c>
      <c r="H746" s="87">
        <v>3.3137030088249597E-3</v>
      </c>
      <c r="J746" s="93">
        <f t="shared" si="11"/>
        <v>1</v>
      </c>
    </row>
    <row r="747" spans="1:10" s="78" customFormat="1">
      <c r="A747" s="84">
        <v>745</v>
      </c>
      <c r="B747" s="83" t="s">
        <v>774</v>
      </c>
      <c r="C747" s="79" t="s">
        <v>744</v>
      </c>
      <c r="D747" s="84" t="s">
        <v>816</v>
      </c>
      <c r="E747" s="85" t="s">
        <v>139</v>
      </c>
      <c r="F747" s="85">
        <v>2003</v>
      </c>
      <c r="G747" s="86">
        <v>3.532407407407407E-2</v>
      </c>
      <c r="H747" s="87">
        <v>3.3121494677987879E-3</v>
      </c>
      <c r="J747" s="93">
        <f t="shared" si="11"/>
        <v>1</v>
      </c>
    </row>
    <row r="748" spans="1:10" s="78" customFormat="1">
      <c r="A748" s="84">
        <v>746</v>
      </c>
      <c r="B748" s="83" t="s">
        <v>1050</v>
      </c>
      <c r="C748" s="79" t="s">
        <v>160</v>
      </c>
      <c r="D748" s="84" t="s">
        <v>816</v>
      </c>
      <c r="E748" s="85" t="s">
        <v>351</v>
      </c>
      <c r="F748" s="85" t="s">
        <v>1080</v>
      </c>
      <c r="G748" s="86">
        <v>3.532407407407407E-2</v>
      </c>
      <c r="H748" s="87">
        <v>3.3152580078905747E-3</v>
      </c>
      <c r="J748" s="93">
        <f t="shared" si="11"/>
        <v>1</v>
      </c>
    </row>
    <row r="749" spans="1:10" s="78" customFormat="1">
      <c r="A749" s="84">
        <v>747</v>
      </c>
      <c r="B749" s="83" t="s">
        <v>1620</v>
      </c>
      <c r="C749" s="79" t="s">
        <v>1621</v>
      </c>
      <c r="D749" s="84" t="s">
        <v>816</v>
      </c>
      <c r="E749" s="85" t="s">
        <v>254</v>
      </c>
      <c r="F749" s="85">
        <v>2012</v>
      </c>
      <c r="G749" s="86">
        <v>3.5347222222222217E-2</v>
      </c>
      <c r="H749" s="87">
        <v>3.3158745048988947E-3</v>
      </c>
      <c r="J749" s="93">
        <f t="shared" si="11"/>
        <v>1</v>
      </c>
    </row>
    <row r="750" spans="1:10" s="78" customFormat="1">
      <c r="A750" s="84">
        <v>748</v>
      </c>
      <c r="B750" s="83" t="s">
        <v>1263</v>
      </c>
      <c r="C750" s="79" t="s">
        <v>1489</v>
      </c>
      <c r="D750" s="84" t="s">
        <v>813</v>
      </c>
      <c r="E750" s="85" t="s">
        <v>263</v>
      </c>
      <c r="F750" s="85">
        <v>2011</v>
      </c>
      <c r="G750" s="86">
        <v>3.5358796296296298E-2</v>
      </c>
      <c r="H750" s="87">
        <v>3.3169602529358627E-3</v>
      </c>
      <c r="J750" s="93">
        <f t="shared" si="11"/>
        <v>1</v>
      </c>
    </row>
    <row r="751" spans="1:10" s="78" customFormat="1">
      <c r="A751" s="84">
        <v>749</v>
      </c>
      <c r="B751" s="83" t="s">
        <v>1327</v>
      </c>
      <c r="C751" s="79" t="s">
        <v>1371</v>
      </c>
      <c r="D751" s="84" t="s">
        <v>816</v>
      </c>
      <c r="E751" s="85" t="s">
        <v>387</v>
      </c>
      <c r="F751" s="85">
        <v>2009</v>
      </c>
      <c r="G751" s="86">
        <v>3.5358796296296298E-2</v>
      </c>
      <c r="H751" s="87">
        <v>3.3169602529358627E-3</v>
      </c>
      <c r="J751" s="93">
        <f t="shared" si="11"/>
        <v>1</v>
      </c>
    </row>
    <row r="752" spans="1:10" s="78" customFormat="1">
      <c r="A752" s="84">
        <v>750</v>
      </c>
      <c r="B752" s="83" t="s">
        <v>64</v>
      </c>
      <c r="C752" s="79" t="s">
        <v>65</v>
      </c>
      <c r="D752" s="84" t="s">
        <v>816</v>
      </c>
      <c r="E752" s="85" t="s">
        <v>223</v>
      </c>
      <c r="F752" s="85">
        <v>2010</v>
      </c>
      <c r="G752" s="86">
        <v>3.5365393518518515E-2</v>
      </c>
      <c r="H752" s="87">
        <v>3.3175791293169337E-3</v>
      </c>
      <c r="J752" s="93">
        <f t="shared" si="11"/>
        <v>1</v>
      </c>
    </row>
    <row r="753" spans="1:10" s="78" customFormat="1">
      <c r="A753" s="84">
        <v>751</v>
      </c>
      <c r="B753" s="83" t="s">
        <v>1811</v>
      </c>
      <c r="C753" s="79" t="s">
        <v>1735</v>
      </c>
      <c r="D753" s="84" t="s">
        <v>816</v>
      </c>
      <c r="E753" s="85" t="s">
        <v>387</v>
      </c>
      <c r="F753" s="85">
        <v>2013</v>
      </c>
      <c r="G753" s="86">
        <v>3.5370370370370365E-2</v>
      </c>
      <c r="H753" s="87">
        <v>3.3180460009728297E-3</v>
      </c>
      <c r="J753" s="93">
        <f t="shared" si="11"/>
        <v>1</v>
      </c>
    </row>
    <row r="754" spans="1:10" s="78" customFormat="1">
      <c r="A754" s="84">
        <v>752</v>
      </c>
      <c r="B754" s="83" t="s">
        <v>1072</v>
      </c>
      <c r="C754" s="79" t="s">
        <v>1158</v>
      </c>
      <c r="D754" s="84" t="s">
        <v>816</v>
      </c>
      <c r="E754" s="85" t="s">
        <v>139</v>
      </c>
      <c r="F754" s="85">
        <v>2007</v>
      </c>
      <c r="G754" s="86">
        <v>3.5370370370370365E-2</v>
      </c>
      <c r="H754" s="87">
        <v>3.3196030380450835E-3</v>
      </c>
      <c r="J754" s="93">
        <f t="shared" si="11"/>
        <v>1</v>
      </c>
    </row>
    <row r="755" spans="1:10" s="78" customFormat="1">
      <c r="A755" s="84">
        <v>753</v>
      </c>
      <c r="B755" s="83" t="s">
        <v>1490</v>
      </c>
      <c r="C755" s="79" t="s">
        <v>475</v>
      </c>
      <c r="D755" s="84" t="s">
        <v>816</v>
      </c>
      <c r="E755" s="85" t="s">
        <v>134</v>
      </c>
      <c r="F755" s="85">
        <v>2011</v>
      </c>
      <c r="G755" s="86">
        <v>3.5393518518518519E-2</v>
      </c>
      <c r="H755" s="87">
        <v>3.3202174970467652E-3</v>
      </c>
      <c r="J755" s="93">
        <f t="shared" si="11"/>
        <v>1</v>
      </c>
    </row>
    <row r="756" spans="1:10" s="78" customFormat="1">
      <c r="A756" s="84">
        <v>754</v>
      </c>
      <c r="B756" s="83" t="s">
        <v>710</v>
      </c>
      <c r="C756" s="79" t="s">
        <v>475</v>
      </c>
      <c r="D756" s="84" t="s">
        <v>816</v>
      </c>
      <c r="E756" s="85" t="s">
        <v>145</v>
      </c>
      <c r="F756" s="85" t="s">
        <v>730</v>
      </c>
      <c r="G756" s="86">
        <v>3.5405092592592592E-2</v>
      </c>
      <c r="H756" s="87">
        <v>3.3197461408900697E-3</v>
      </c>
      <c r="J756" s="93">
        <f t="shared" si="11"/>
        <v>1</v>
      </c>
    </row>
    <row r="757" spans="1:10" s="78" customFormat="1">
      <c r="A757" s="84">
        <v>755</v>
      </c>
      <c r="B757" s="83" t="s">
        <v>909</v>
      </c>
      <c r="C757" s="79" t="s">
        <v>910</v>
      </c>
      <c r="D757" s="84" t="s">
        <v>816</v>
      </c>
      <c r="E757" s="85" t="s">
        <v>351</v>
      </c>
      <c r="F757" s="85">
        <v>2004</v>
      </c>
      <c r="G757" s="86">
        <v>3.5405092592592592E-2</v>
      </c>
      <c r="H757" s="87">
        <v>3.3228618106609662E-3</v>
      </c>
      <c r="J757" s="93">
        <f t="shared" si="11"/>
        <v>1</v>
      </c>
    </row>
    <row r="758" spans="1:10" s="78" customFormat="1">
      <c r="A758" s="84">
        <v>756</v>
      </c>
      <c r="B758" s="83" t="s">
        <v>2016</v>
      </c>
      <c r="C758" s="79" t="s">
        <v>289</v>
      </c>
      <c r="D758" s="84" t="s">
        <v>816</v>
      </c>
      <c r="E758" s="85" t="s">
        <v>785</v>
      </c>
      <c r="F758" s="85">
        <v>2014</v>
      </c>
      <c r="G758" s="86">
        <v>3.5405092592592592E-2</v>
      </c>
      <c r="H758" s="87">
        <v>3.3213032450837327E-3</v>
      </c>
      <c r="J758" s="93">
        <f t="shared" si="11"/>
        <v>1</v>
      </c>
    </row>
    <row r="759" spans="1:10" s="78" customFormat="1">
      <c r="A759" s="84">
        <v>757</v>
      </c>
      <c r="B759" s="83" t="s">
        <v>556</v>
      </c>
      <c r="C759" s="79" t="s">
        <v>160</v>
      </c>
      <c r="D759" s="84" t="s">
        <v>816</v>
      </c>
      <c r="E759" s="85" t="s">
        <v>305</v>
      </c>
      <c r="F759" s="85" t="s">
        <v>571</v>
      </c>
      <c r="G759" s="86">
        <v>3.5405092592592613E-2</v>
      </c>
      <c r="H759" s="87">
        <v>3.3197461408900719E-3</v>
      </c>
      <c r="J759" s="93">
        <f t="shared" si="11"/>
        <v>1</v>
      </c>
    </row>
    <row r="760" spans="1:10" s="78" customFormat="1">
      <c r="A760" s="84">
        <v>758</v>
      </c>
      <c r="B760" s="83" t="s">
        <v>1491</v>
      </c>
      <c r="C760" s="79" t="s">
        <v>709</v>
      </c>
      <c r="D760" s="84" t="s">
        <v>816</v>
      </c>
      <c r="E760" s="85" t="s">
        <v>785</v>
      </c>
      <c r="F760" s="85">
        <v>2011</v>
      </c>
      <c r="G760" s="86">
        <v>3.5416666666666666E-2</v>
      </c>
      <c r="H760" s="87">
        <v>3.3223889931207002E-3</v>
      </c>
      <c r="J760" s="93">
        <f t="shared" si="11"/>
        <v>1</v>
      </c>
    </row>
    <row r="761" spans="1:10" s="78" customFormat="1">
      <c r="A761" s="84">
        <v>759</v>
      </c>
      <c r="B761" s="83" t="s">
        <v>1622</v>
      </c>
      <c r="C761" s="79" t="s">
        <v>1135</v>
      </c>
      <c r="D761" s="84" t="s">
        <v>814</v>
      </c>
      <c r="E761" s="85" t="s">
        <v>149</v>
      </c>
      <c r="F761" s="85">
        <v>2012</v>
      </c>
      <c r="G761" s="86">
        <v>3.5428240740740739E-2</v>
      </c>
      <c r="H761" s="87">
        <v>3.3234747411576677E-3</v>
      </c>
      <c r="J761" s="93">
        <f t="shared" si="11"/>
        <v>1</v>
      </c>
    </row>
    <row r="762" spans="1:10" s="78" customFormat="1">
      <c r="A762" s="84">
        <v>760</v>
      </c>
      <c r="B762" s="83" t="s">
        <v>394</v>
      </c>
      <c r="C762" s="79" t="s">
        <v>237</v>
      </c>
      <c r="D762" s="84" t="s">
        <v>816</v>
      </c>
      <c r="E762" s="85" t="s">
        <v>263</v>
      </c>
      <c r="F762" s="85" t="s">
        <v>142</v>
      </c>
      <c r="G762" s="86">
        <v>3.5439814814814813E-2</v>
      </c>
      <c r="H762" s="87">
        <v>3.3230018579291903E-3</v>
      </c>
      <c r="J762" s="93">
        <f t="shared" si="11"/>
        <v>1</v>
      </c>
    </row>
    <row r="763" spans="1:10" s="78" customFormat="1">
      <c r="A763" s="84">
        <v>761</v>
      </c>
      <c r="B763" s="83" t="s">
        <v>731</v>
      </c>
      <c r="C763" s="79" t="s">
        <v>241</v>
      </c>
      <c r="D763" s="84" t="s">
        <v>816</v>
      </c>
      <c r="E763" s="85" t="s">
        <v>351</v>
      </c>
      <c r="F763" s="85" t="s">
        <v>730</v>
      </c>
      <c r="G763" s="86">
        <v>3.5439814814814813E-2</v>
      </c>
      <c r="H763" s="87">
        <v>3.3230018579291903E-3</v>
      </c>
      <c r="J763" s="93">
        <f t="shared" si="11"/>
        <v>1</v>
      </c>
    </row>
    <row r="764" spans="1:10" s="78" customFormat="1">
      <c r="A764" s="84">
        <v>762</v>
      </c>
      <c r="B764" s="83" t="s">
        <v>1624</v>
      </c>
      <c r="C764" s="79" t="s">
        <v>749</v>
      </c>
      <c r="D764" s="84" t="s">
        <v>816</v>
      </c>
      <c r="E764" s="85" t="s">
        <v>945</v>
      </c>
      <c r="F764" s="85">
        <v>2012</v>
      </c>
      <c r="G764" s="86">
        <v>3.5439814814814813E-2</v>
      </c>
      <c r="H764" s="87">
        <v>3.3245604891946352E-3</v>
      </c>
      <c r="J764" s="93">
        <f t="shared" si="11"/>
        <v>1</v>
      </c>
    </row>
    <row r="765" spans="1:10" s="78" customFormat="1">
      <c r="A765" s="84">
        <v>763</v>
      </c>
      <c r="B765" s="83" t="s">
        <v>2017</v>
      </c>
      <c r="C765" s="79" t="s">
        <v>776</v>
      </c>
      <c r="D765" s="84" t="s">
        <v>816</v>
      </c>
      <c r="E765" s="85" t="s">
        <v>134</v>
      </c>
      <c r="F765" s="85">
        <v>2014</v>
      </c>
      <c r="G765" s="86">
        <v>3.5451388888888886E-2</v>
      </c>
      <c r="H765" s="87">
        <v>3.3256462372316027E-3</v>
      </c>
      <c r="J765" s="93">
        <f t="shared" si="11"/>
        <v>1</v>
      </c>
    </row>
    <row r="766" spans="1:10" s="78" customFormat="1">
      <c r="A766" s="84">
        <v>764</v>
      </c>
      <c r="B766" s="83" t="s">
        <v>1623</v>
      </c>
      <c r="C766" s="79" t="s">
        <v>1135</v>
      </c>
      <c r="D766" s="84" t="s">
        <v>814</v>
      </c>
      <c r="E766" s="85" t="s">
        <v>1210</v>
      </c>
      <c r="F766" s="85">
        <v>2012</v>
      </c>
      <c r="G766" s="86">
        <v>3.5451388888888886E-2</v>
      </c>
      <c r="H766" s="87">
        <v>3.3256462372316027E-3</v>
      </c>
      <c r="J766" s="93">
        <f t="shared" si="11"/>
        <v>1</v>
      </c>
    </row>
    <row r="767" spans="1:10" s="78" customFormat="1">
      <c r="A767" s="84">
        <v>765</v>
      </c>
      <c r="B767" s="83" t="s">
        <v>911</v>
      </c>
      <c r="C767" s="79" t="s">
        <v>912</v>
      </c>
      <c r="D767" s="84" t="s">
        <v>816</v>
      </c>
      <c r="E767" s="85" t="s">
        <v>147</v>
      </c>
      <c r="F767" s="85">
        <v>2004</v>
      </c>
      <c r="G767" s="86">
        <v>3.5474537037037041E-2</v>
      </c>
      <c r="H767" s="87">
        <v>3.3293793558927306E-3</v>
      </c>
      <c r="J767" s="93">
        <f t="shared" si="11"/>
        <v>1</v>
      </c>
    </row>
    <row r="768" spans="1:10" s="78" customFormat="1">
      <c r="A768" s="84">
        <v>766</v>
      </c>
      <c r="B768" s="83" t="s">
        <v>1329</v>
      </c>
      <c r="C768" s="79" t="s">
        <v>1373</v>
      </c>
      <c r="D768" s="84" t="s">
        <v>816</v>
      </c>
      <c r="E768" s="85" t="s">
        <v>354</v>
      </c>
      <c r="F768" s="85">
        <v>2010</v>
      </c>
      <c r="G768" s="86">
        <v>3.551099537037037E-2</v>
      </c>
      <c r="H768" s="87">
        <v>3.331237839621986E-3</v>
      </c>
      <c r="J768" s="93">
        <f t="shared" si="11"/>
        <v>1</v>
      </c>
    </row>
    <row r="769" spans="1:10" s="78" customFormat="1">
      <c r="A769" s="84">
        <v>767</v>
      </c>
      <c r="B769" s="83" t="s">
        <v>1492</v>
      </c>
      <c r="C769" s="79" t="s">
        <v>1493</v>
      </c>
      <c r="D769" s="84" t="s">
        <v>816</v>
      </c>
      <c r="E769" s="85" t="s">
        <v>305</v>
      </c>
      <c r="F769" s="85">
        <v>2011</v>
      </c>
      <c r="G769" s="86">
        <v>3.5532407407407408E-2</v>
      </c>
      <c r="H769" s="87">
        <v>3.333246473490376E-3</v>
      </c>
      <c r="J769" s="93">
        <f t="shared" si="11"/>
        <v>1</v>
      </c>
    </row>
    <row r="770" spans="1:10" s="78" customFormat="1">
      <c r="A770" s="84">
        <v>768</v>
      </c>
      <c r="B770" s="83" t="s">
        <v>68</v>
      </c>
      <c r="C770" s="79" t="s">
        <v>69</v>
      </c>
      <c r="D770" s="84" t="s">
        <v>816</v>
      </c>
      <c r="E770" s="85" t="s">
        <v>502</v>
      </c>
      <c r="F770" s="85">
        <v>2010</v>
      </c>
      <c r="G770" s="86">
        <v>3.5549884259259257E-2</v>
      </c>
      <c r="H770" s="87">
        <v>3.3348859530261967E-3</v>
      </c>
      <c r="J770" s="93">
        <f t="shared" si="11"/>
        <v>1</v>
      </c>
    </row>
    <row r="771" spans="1:10" s="78" customFormat="1">
      <c r="A771" s="84">
        <v>769</v>
      </c>
      <c r="B771" s="83" t="s">
        <v>1494</v>
      </c>
      <c r="C771" s="79" t="s">
        <v>1495</v>
      </c>
      <c r="D771" s="84" t="s">
        <v>816</v>
      </c>
      <c r="E771" s="85" t="s">
        <v>244</v>
      </c>
      <c r="F771" s="85">
        <v>2011</v>
      </c>
      <c r="G771" s="86">
        <v>3.5567129629629629E-2</v>
      </c>
      <c r="H771" s="87">
        <v>3.3365037176012785E-3</v>
      </c>
      <c r="J771" s="93">
        <f t="shared" si="11"/>
        <v>1</v>
      </c>
    </row>
    <row r="772" spans="1:10" s="78" customFormat="1">
      <c r="A772" s="84">
        <v>770</v>
      </c>
      <c r="B772" s="83" t="s">
        <v>778</v>
      </c>
      <c r="C772" s="79" t="s">
        <v>590</v>
      </c>
      <c r="D772" s="84" t="s">
        <v>816</v>
      </c>
      <c r="E772" s="85" t="s">
        <v>314</v>
      </c>
      <c r="F772" s="85">
        <v>2007</v>
      </c>
      <c r="G772" s="86">
        <v>3.560185185185185E-2</v>
      </c>
      <c r="H772" s="87">
        <v>3.3413281888176305E-3</v>
      </c>
      <c r="J772" s="93">
        <f t="shared" si="11"/>
        <v>1</v>
      </c>
    </row>
    <row r="773" spans="1:10" s="78" customFormat="1">
      <c r="A773" s="84">
        <v>771</v>
      </c>
      <c r="B773" s="83" t="s">
        <v>1328</v>
      </c>
      <c r="C773" s="79" t="s">
        <v>1372</v>
      </c>
      <c r="D773" s="84" t="s">
        <v>816</v>
      </c>
      <c r="E773" s="85" t="s">
        <v>147</v>
      </c>
      <c r="F773" s="85">
        <v>2009</v>
      </c>
      <c r="G773" s="86">
        <v>3.5624999999999997E-2</v>
      </c>
      <c r="H773" s="87">
        <v>3.341932457786116E-3</v>
      </c>
      <c r="J773" s="93">
        <f t="shared" si="11"/>
        <v>1</v>
      </c>
    </row>
    <row r="774" spans="1:10" s="78" customFormat="1">
      <c r="A774" s="84">
        <v>772</v>
      </c>
      <c r="B774" s="83" t="s">
        <v>1386</v>
      </c>
      <c r="C774" s="79" t="s">
        <v>160</v>
      </c>
      <c r="D774" s="84" t="s">
        <v>816</v>
      </c>
      <c r="E774" s="85" t="s">
        <v>254</v>
      </c>
      <c r="F774" s="85">
        <v>2010</v>
      </c>
      <c r="G774" s="86">
        <v>3.5633217592592595E-2</v>
      </c>
      <c r="H774" s="87">
        <v>3.3427033388923636E-3</v>
      </c>
      <c r="J774" s="93">
        <f t="shared" si="11"/>
        <v>1</v>
      </c>
    </row>
    <row r="775" spans="1:10" s="78" customFormat="1">
      <c r="A775" s="84">
        <v>773</v>
      </c>
      <c r="B775" s="83" t="s">
        <v>1051</v>
      </c>
      <c r="C775" s="79" t="s">
        <v>1052</v>
      </c>
      <c r="D775" s="84" t="s">
        <v>816</v>
      </c>
      <c r="E775" s="85" t="s">
        <v>254</v>
      </c>
      <c r="F775" s="85" t="s">
        <v>1080</v>
      </c>
      <c r="G775" s="86">
        <v>3.5636574074074077E-2</v>
      </c>
      <c r="H775" s="87">
        <v>3.3445869614335128E-3</v>
      </c>
      <c r="J775" s="93">
        <f t="shared" ref="J775:J838" si="12">IF(B775=0,"",COUNTIF(B$3:B$9802,B775))</f>
        <v>1</v>
      </c>
    </row>
    <row r="776" spans="1:10" s="78" customFormat="1">
      <c r="A776" s="84">
        <v>774</v>
      </c>
      <c r="B776" s="83" t="s">
        <v>1813</v>
      </c>
      <c r="C776" s="79" t="s">
        <v>1814</v>
      </c>
      <c r="D776" s="84" t="s">
        <v>816</v>
      </c>
      <c r="E776" s="85" t="s">
        <v>387</v>
      </c>
      <c r="F776" s="85">
        <v>2013</v>
      </c>
      <c r="G776" s="86">
        <v>3.5648148148148151E-2</v>
      </c>
      <c r="H776" s="87">
        <v>3.3441039538600515E-3</v>
      </c>
      <c r="J776" s="93">
        <f t="shared" si="12"/>
        <v>1</v>
      </c>
    </row>
    <row r="777" spans="1:10" s="78" customFormat="1">
      <c r="A777" s="84">
        <v>775</v>
      </c>
      <c r="B777" s="83" t="s">
        <v>494</v>
      </c>
      <c r="C777" s="79" t="s">
        <v>557</v>
      </c>
      <c r="D777" s="84" t="s">
        <v>816</v>
      </c>
      <c r="E777" s="85" t="s">
        <v>242</v>
      </c>
      <c r="F777" s="85" t="s">
        <v>571</v>
      </c>
      <c r="G777" s="86">
        <v>3.5706018518518512E-2</v>
      </c>
      <c r="H777" s="87">
        <v>3.3479623552291151E-3</v>
      </c>
      <c r="J777" s="93">
        <f t="shared" si="12"/>
        <v>1</v>
      </c>
    </row>
    <row r="778" spans="1:10" s="78" customFormat="1">
      <c r="A778" s="84">
        <v>776</v>
      </c>
      <c r="B778" s="83" t="s">
        <v>1053</v>
      </c>
      <c r="C778" s="79" t="s">
        <v>1054</v>
      </c>
      <c r="D778" s="84" t="s">
        <v>816</v>
      </c>
      <c r="E778" s="85" t="s">
        <v>213</v>
      </c>
      <c r="F778" s="85" t="s">
        <v>1080</v>
      </c>
      <c r="G778" s="86">
        <v>3.5706018518518519E-2</v>
      </c>
      <c r="H778" s="87">
        <v>3.3511045066652763E-3</v>
      </c>
      <c r="J778" s="93">
        <f t="shared" si="12"/>
        <v>1</v>
      </c>
    </row>
    <row r="779" spans="1:10" s="78" customFormat="1">
      <c r="A779" s="84">
        <v>777</v>
      </c>
      <c r="B779" s="83" t="s">
        <v>1162</v>
      </c>
      <c r="C779" s="79" t="s">
        <v>1096</v>
      </c>
      <c r="D779" s="84" t="s">
        <v>816</v>
      </c>
      <c r="E779" s="85" t="s">
        <v>223</v>
      </c>
      <c r="F779" s="85">
        <v>2007</v>
      </c>
      <c r="G779" s="86">
        <v>3.5706018518518519E-2</v>
      </c>
      <c r="H779" s="87">
        <v>3.3511045066652763E-3</v>
      </c>
      <c r="J779" s="93">
        <f t="shared" si="12"/>
        <v>1</v>
      </c>
    </row>
    <row r="780" spans="1:10" s="78" customFormat="1">
      <c r="A780" s="84">
        <v>778</v>
      </c>
      <c r="B780" s="83" t="s">
        <v>998</v>
      </c>
      <c r="C780" s="79" t="s">
        <v>578</v>
      </c>
      <c r="D780" s="84" t="s">
        <v>816</v>
      </c>
      <c r="E780" s="85" t="s">
        <v>305</v>
      </c>
      <c r="F780" s="85">
        <v>2008</v>
      </c>
      <c r="G780" s="86">
        <v>3.5763888888888887E-2</v>
      </c>
      <c r="H780" s="87">
        <v>3.3549614342297264E-3</v>
      </c>
      <c r="J780" s="93">
        <f t="shared" si="12"/>
        <v>1</v>
      </c>
    </row>
    <row r="781" spans="1:10" s="78" customFormat="1">
      <c r="A781" s="84">
        <v>779</v>
      </c>
      <c r="B781" s="83" t="s">
        <v>917</v>
      </c>
      <c r="C781" s="79" t="s">
        <v>160</v>
      </c>
      <c r="D781" s="84" t="s">
        <v>816</v>
      </c>
      <c r="E781" s="85" t="s">
        <v>173</v>
      </c>
      <c r="F781" s="85">
        <v>2007</v>
      </c>
      <c r="G781" s="86">
        <v>3.5763888888888887E-2</v>
      </c>
      <c r="H781" s="87">
        <v>3.3565357943584127E-3</v>
      </c>
      <c r="J781" s="93">
        <f t="shared" si="12"/>
        <v>1</v>
      </c>
    </row>
    <row r="782" spans="1:10" s="78" customFormat="1">
      <c r="A782" s="84">
        <v>780</v>
      </c>
      <c r="B782" s="83" t="s">
        <v>2019</v>
      </c>
      <c r="C782" s="79" t="s">
        <v>1536</v>
      </c>
      <c r="D782" s="84" t="s">
        <v>816</v>
      </c>
      <c r="E782" s="85" t="s">
        <v>502</v>
      </c>
      <c r="F782" s="85">
        <v>2014</v>
      </c>
      <c r="G782" s="86">
        <v>3.577546296296296E-2</v>
      </c>
      <c r="H782" s="87">
        <v>3.3560471822666944E-3</v>
      </c>
      <c r="J782" s="93">
        <f t="shared" si="12"/>
        <v>1</v>
      </c>
    </row>
    <row r="783" spans="1:10" s="78" customFormat="1">
      <c r="A783" s="84">
        <v>781</v>
      </c>
      <c r="B783" s="83" t="s">
        <v>964</v>
      </c>
      <c r="C783" s="79" t="s">
        <v>992</v>
      </c>
      <c r="D783" s="84" t="s">
        <v>816</v>
      </c>
      <c r="E783" s="85" t="s">
        <v>1015</v>
      </c>
      <c r="F783" s="85">
        <v>2005</v>
      </c>
      <c r="G783" s="86">
        <v>3.5787037037037034E-2</v>
      </c>
      <c r="H783" s="87">
        <v>3.3587083094356674E-3</v>
      </c>
      <c r="J783" s="93">
        <f t="shared" si="12"/>
        <v>1</v>
      </c>
    </row>
    <row r="784" spans="1:10" s="78" customFormat="1">
      <c r="A784" s="84">
        <v>782</v>
      </c>
      <c r="B784" s="83" t="s">
        <v>1347</v>
      </c>
      <c r="C784" s="79" t="s">
        <v>1723</v>
      </c>
      <c r="D784" s="84" t="s">
        <v>816</v>
      </c>
      <c r="E784" s="85" t="s">
        <v>700</v>
      </c>
      <c r="F784" s="85">
        <v>2013</v>
      </c>
      <c r="G784" s="86">
        <v>3.5798611111111107E-2</v>
      </c>
      <c r="H784" s="87">
        <v>3.3582186783406294E-3</v>
      </c>
      <c r="J784" s="93">
        <f t="shared" si="12"/>
        <v>1</v>
      </c>
    </row>
    <row r="785" spans="1:10" s="78" customFormat="1">
      <c r="A785" s="84">
        <v>783</v>
      </c>
      <c r="B785" s="83" t="s">
        <v>775</v>
      </c>
      <c r="C785" s="79" t="s">
        <v>776</v>
      </c>
      <c r="D785" s="84" t="s">
        <v>816</v>
      </c>
      <c r="E785" s="85" t="s">
        <v>169</v>
      </c>
      <c r="F785" s="85">
        <v>2003</v>
      </c>
      <c r="G785" s="86">
        <v>3.5821759259259262E-2</v>
      </c>
      <c r="H785" s="87">
        <v>3.3588147453595184E-3</v>
      </c>
      <c r="J785" s="93">
        <f t="shared" si="12"/>
        <v>1</v>
      </c>
    </row>
    <row r="786" spans="1:10" s="78" customFormat="1">
      <c r="A786" s="84">
        <v>784</v>
      </c>
      <c r="B786" s="83" t="s">
        <v>1626</v>
      </c>
      <c r="C786" s="79" t="s">
        <v>1603</v>
      </c>
      <c r="D786" s="84" t="s">
        <v>816</v>
      </c>
      <c r="E786" s="85" t="s">
        <v>351</v>
      </c>
      <c r="F786" s="85">
        <v>2012</v>
      </c>
      <c r="G786" s="86">
        <v>3.5833333333333335E-2</v>
      </c>
      <c r="H786" s="87">
        <v>3.3614759224515323E-3</v>
      </c>
      <c r="J786" s="93">
        <f t="shared" si="12"/>
        <v>1</v>
      </c>
    </row>
    <row r="787" spans="1:10" s="78" customFormat="1">
      <c r="A787" s="84">
        <v>785</v>
      </c>
      <c r="B787" s="83" t="s">
        <v>396</v>
      </c>
      <c r="C787" s="79" t="s">
        <v>711</v>
      </c>
      <c r="D787" s="84" t="s">
        <v>816</v>
      </c>
      <c r="E787" s="85" t="s">
        <v>263</v>
      </c>
      <c r="F787" s="85" t="s">
        <v>730</v>
      </c>
      <c r="G787" s="86">
        <v>3.5856481481481482E-2</v>
      </c>
      <c r="H787" s="87">
        <v>3.3620704623986389E-3</v>
      </c>
      <c r="J787" s="93">
        <f t="shared" si="12"/>
        <v>1</v>
      </c>
    </row>
    <row r="788" spans="1:10" s="78" customFormat="1">
      <c r="A788" s="84">
        <v>786</v>
      </c>
      <c r="B788" s="83" t="s">
        <v>1817</v>
      </c>
      <c r="C788" s="79" t="s">
        <v>1812</v>
      </c>
      <c r="D788" s="84" t="s">
        <v>816</v>
      </c>
      <c r="E788" s="85" t="s">
        <v>387</v>
      </c>
      <c r="F788" s="85">
        <v>2013</v>
      </c>
      <c r="G788" s="86">
        <v>3.5856481481481482E-2</v>
      </c>
      <c r="H788" s="87">
        <v>3.3636474185254673E-3</v>
      </c>
      <c r="J788" s="93">
        <f t="shared" si="12"/>
        <v>1</v>
      </c>
    </row>
    <row r="789" spans="1:10" s="78" customFormat="1">
      <c r="A789" s="84">
        <v>787</v>
      </c>
      <c r="B789" s="83" t="s">
        <v>1260</v>
      </c>
      <c r="C789" s="79" t="s">
        <v>1261</v>
      </c>
      <c r="D789" s="84" t="s">
        <v>816</v>
      </c>
      <c r="E789" s="85" t="s">
        <v>351</v>
      </c>
      <c r="F789" s="85">
        <v>2008</v>
      </c>
      <c r="G789" s="86">
        <v>3.5868055555555556E-2</v>
      </c>
      <c r="H789" s="87">
        <v>3.3647331665624348E-3</v>
      </c>
      <c r="J789" s="93">
        <f t="shared" si="12"/>
        <v>1</v>
      </c>
    </row>
    <row r="790" spans="1:10" s="78" customFormat="1">
      <c r="A790" s="84">
        <v>788</v>
      </c>
      <c r="B790" s="83" t="s">
        <v>397</v>
      </c>
      <c r="C790" s="79" t="s">
        <v>289</v>
      </c>
      <c r="D790" s="84" t="s">
        <v>816</v>
      </c>
      <c r="E790" s="85" t="s">
        <v>254</v>
      </c>
      <c r="F790" s="85" t="s">
        <v>471</v>
      </c>
      <c r="G790" s="86">
        <v>3.5914351851851857E-2</v>
      </c>
      <c r="H790" s="87">
        <v>3.3674966574638405E-3</v>
      </c>
      <c r="J790" s="93">
        <f t="shared" si="12"/>
        <v>1</v>
      </c>
    </row>
    <row r="791" spans="1:10" s="78" customFormat="1">
      <c r="A791" s="84">
        <v>789</v>
      </c>
      <c r="B791" s="83" t="s">
        <v>1163</v>
      </c>
      <c r="C791" s="79" t="s">
        <v>1103</v>
      </c>
      <c r="D791" s="84" t="s">
        <v>816</v>
      </c>
      <c r="E791" s="85" t="s">
        <v>785</v>
      </c>
      <c r="F791" s="85">
        <v>2007</v>
      </c>
      <c r="G791" s="86">
        <v>3.5914351851851857E-2</v>
      </c>
      <c r="H791" s="87">
        <v>3.3706571423605686E-3</v>
      </c>
      <c r="J791" s="93">
        <f t="shared" si="12"/>
        <v>1</v>
      </c>
    </row>
    <row r="792" spans="1:10" s="78" customFormat="1">
      <c r="A792" s="84">
        <v>790</v>
      </c>
      <c r="B792" s="83" t="s">
        <v>1496</v>
      </c>
      <c r="C792" s="79" t="s">
        <v>1497</v>
      </c>
      <c r="D792" s="84" t="s">
        <v>813</v>
      </c>
      <c r="E792" s="85" t="s">
        <v>354</v>
      </c>
      <c r="F792" s="85">
        <v>2011</v>
      </c>
      <c r="G792" s="86">
        <v>3.5925925925925924E-2</v>
      </c>
      <c r="H792" s="87">
        <v>3.3701619067472723E-3</v>
      </c>
      <c r="J792" s="93">
        <f t="shared" si="12"/>
        <v>1</v>
      </c>
    </row>
    <row r="793" spans="1:10" s="78" customFormat="1">
      <c r="A793" s="84">
        <v>791</v>
      </c>
      <c r="B793" s="83" t="s">
        <v>1627</v>
      </c>
      <c r="C793" s="79" t="s">
        <v>1628</v>
      </c>
      <c r="D793" s="84" t="s">
        <v>816</v>
      </c>
      <c r="E793" s="85" t="s">
        <v>147</v>
      </c>
      <c r="F793" s="85">
        <v>2012</v>
      </c>
      <c r="G793" s="86">
        <v>3.5925925925925924E-2</v>
      </c>
      <c r="H793" s="87">
        <v>3.3701619067472723E-3</v>
      </c>
      <c r="J793" s="93">
        <f t="shared" si="12"/>
        <v>1</v>
      </c>
    </row>
    <row r="794" spans="1:10" s="78" customFormat="1">
      <c r="A794" s="84">
        <v>792</v>
      </c>
      <c r="B794" s="83" t="s">
        <v>71</v>
      </c>
      <c r="C794" s="79" t="s">
        <v>65</v>
      </c>
      <c r="D794" s="84" t="s">
        <v>816</v>
      </c>
      <c r="E794" s="85" t="s">
        <v>149</v>
      </c>
      <c r="F794" s="85">
        <v>2010</v>
      </c>
      <c r="G794" s="86">
        <v>3.5947222222222221E-2</v>
      </c>
      <c r="H794" s="87">
        <v>3.3721596831352927E-3</v>
      </c>
      <c r="J794" s="93">
        <f t="shared" si="12"/>
        <v>1</v>
      </c>
    </row>
    <row r="795" spans="1:10" s="78" customFormat="1">
      <c r="A795" s="84">
        <v>793</v>
      </c>
      <c r="B795" s="83" t="s">
        <v>646</v>
      </c>
      <c r="C795" s="79" t="s">
        <v>591</v>
      </c>
      <c r="D795" s="84" t="s">
        <v>816</v>
      </c>
      <c r="E795" s="85" t="s">
        <v>497</v>
      </c>
      <c r="F795" s="85">
        <v>2003</v>
      </c>
      <c r="G795" s="86">
        <v>3.5960648148148151E-2</v>
      </c>
      <c r="H795" s="87">
        <v>3.3718376135160014E-3</v>
      </c>
      <c r="J795" s="93">
        <f t="shared" si="12"/>
        <v>1</v>
      </c>
    </row>
    <row r="796" spans="1:10" s="78" customFormat="1">
      <c r="A796" s="84">
        <v>794</v>
      </c>
      <c r="B796" s="83" t="s">
        <v>1818</v>
      </c>
      <c r="C796" s="79" t="s">
        <v>1801</v>
      </c>
      <c r="D796" s="84" t="s">
        <v>816</v>
      </c>
      <c r="E796" s="85" t="s">
        <v>502</v>
      </c>
      <c r="F796" s="85">
        <v>2013</v>
      </c>
      <c r="G796" s="86">
        <v>3.5960648148148151E-2</v>
      </c>
      <c r="H796" s="87">
        <v>3.3734191508581757E-3</v>
      </c>
      <c r="J796" s="93">
        <f t="shared" si="12"/>
        <v>1</v>
      </c>
    </row>
    <row r="797" spans="1:10" s="78" customFormat="1">
      <c r="A797" s="84">
        <v>795</v>
      </c>
      <c r="B797" s="83" t="s">
        <v>915</v>
      </c>
      <c r="C797" s="79" t="s">
        <v>916</v>
      </c>
      <c r="D797" s="84" t="s">
        <v>813</v>
      </c>
      <c r="E797" s="85" t="s">
        <v>183</v>
      </c>
      <c r="F797" s="85">
        <v>2004</v>
      </c>
      <c r="G797" s="86">
        <v>3.5972222222222218E-2</v>
      </c>
      <c r="H797" s="87">
        <v>3.3760884300537042E-3</v>
      </c>
      <c r="J797" s="93">
        <f t="shared" si="12"/>
        <v>1</v>
      </c>
    </row>
    <row r="798" spans="1:10" s="78" customFormat="1">
      <c r="A798" s="84">
        <v>796</v>
      </c>
      <c r="B798" s="83" t="s">
        <v>2020</v>
      </c>
      <c r="C798" s="79" t="s">
        <v>994</v>
      </c>
      <c r="D798" s="84" t="s">
        <v>816</v>
      </c>
      <c r="E798" s="85" t="s">
        <v>1040</v>
      </c>
      <c r="F798" s="85">
        <v>2014</v>
      </c>
      <c r="G798" s="86">
        <v>3.5972222222222218E-2</v>
      </c>
      <c r="H798" s="87">
        <v>3.3745048988951423E-3</v>
      </c>
      <c r="J798" s="93">
        <f t="shared" si="12"/>
        <v>1</v>
      </c>
    </row>
    <row r="799" spans="1:10" s="78" customFormat="1">
      <c r="A799" s="84">
        <v>797</v>
      </c>
      <c r="B799" s="83" t="s">
        <v>779</v>
      </c>
      <c r="C799" s="79" t="s">
        <v>209</v>
      </c>
      <c r="D799" s="84" t="s">
        <v>816</v>
      </c>
      <c r="E799" s="85" t="s">
        <v>244</v>
      </c>
      <c r="F799" s="85">
        <v>2004</v>
      </c>
      <c r="G799" s="86">
        <v>3.5983796296296298E-2</v>
      </c>
      <c r="H799" s="87">
        <v>3.3771746875923322E-3</v>
      </c>
      <c r="J799" s="93">
        <f t="shared" si="12"/>
        <v>1</v>
      </c>
    </row>
    <row r="800" spans="1:10" s="78" customFormat="1">
      <c r="A800" s="84">
        <v>798</v>
      </c>
      <c r="B800" s="83" t="s">
        <v>993</v>
      </c>
      <c r="C800" s="79" t="s">
        <v>994</v>
      </c>
      <c r="D800" s="84" t="s">
        <v>816</v>
      </c>
      <c r="E800" s="85" t="s">
        <v>147</v>
      </c>
      <c r="F800" s="85">
        <v>2005</v>
      </c>
      <c r="G800" s="86">
        <v>3.5983796296296298E-2</v>
      </c>
      <c r="H800" s="87">
        <v>3.3771746875923322E-3</v>
      </c>
      <c r="J800" s="93">
        <f t="shared" si="12"/>
        <v>1</v>
      </c>
    </row>
    <row r="801" spans="1:10" s="78" customFormat="1">
      <c r="A801" s="84">
        <v>799</v>
      </c>
      <c r="B801" s="83" t="s">
        <v>2021</v>
      </c>
      <c r="C801" s="79" t="s">
        <v>160</v>
      </c>
      <c r="D801" s="84" t="s">
        <v>816</v>
      </c>
      <c r="E801" s="85" t="s">
        <v>284</v>
      </c>
      <c r="F801" s="85">
        <v>2014</v>
      </c>
      <c r="G801" s="86">
        <v>3.5983796296296298E-2</v>
      </c>
      <c r="H801" s="87">
        <v>3.3755906469321107E-3</v>
      </c>
      <c r="J801" s="93">
        <f t="shared" si="12"/>
        <v>1</v>
      </c>
    </row>
    <row r="802" spans="1:10" s="78" customFormat="1">
      <c r="A802" s="84">
        <v>800</v>
      </c>
      <c r="B802" s="83" t="s">
        <v>72</v>
      </c>
      <c r="C802" s="79" t="s">
        <v>241</v>
      </c>
      <c r="D802" s="84" t="s">
        <v>816</v>
      </c>
      <c r="E802" s="85" t="s">
        <v>223</v>
      </c>
      <c r="F802" s="85">
        <v>2010</v>
      </c>
      <c r="G802" s="86">
        <v>3.6011111111111112E-2</v>
      </c>
      <c r="H802" s="87">
        <v>3.3781530122993539E-3</v>
      </c>
      <c r="J802" s="93">
        <f t="shared" si="12"/>
        <v>1</v>
      </c>
    </row>
    <row r="803" spans="1:10" s="78" customFormat="1">
      <c r="A803" s="84">
        <v>801</v>
      </c>
      <c r="B803" s="83" t="s">
        <v>398</v>
      </c>
      <c r="C803" s="79" t="s">
        <v>399</v>
      </c>
      <c r="D803" s="84" t="s">
        <v>816</v>
      </c>
      <c r="E803" s="85" t="s">
        <v>291</v>
      </c>
      <c r="F803" s="85" t="s">
        <v>471</v>
      </c>
      <c r="G803" s="86">
        <v>3.605324074074074E-2</v>
      </c>
      <c r="H803" s="87">
        <v>3.3805195256203227E-3</v>
      </c>
      <c r="J803" s="93">
        <f t="shared" si="12"/>
        <v>1</v>
      </c>
    </row>
    <row r="804" spans="1:10" s="78" customFormat="1">
      <c r="A804" s="84">
        <v>802</v>
      </c>
      <c r="B804" s="83" t="s">
        <v>713</v>
      </c>
      <c r="C804" s="79" t="s">
        <v>828</v>
      </c>
      <c r="D804" s="84" t="s">
        <v>813</v>
      </c>
      <c r="E804" s="85" t="s">
        <v>141</v>
      </c>
      <c r="F804" s="85" t="s">
        <v>730</v>
      </c>
      <c r="G804" s="86">
        <v>3.605324074074074E-2</v>
      </c>
      <c r="H804" s="87">
        <v>3.3805195256203227E-3</v>
      </c>
      <c r="J804" s="93">
        <f t="shared" si="12"/>
        <v>1</v>
      </c>
    </row>
    <row r="805" spans="1:10" s="78" customFormat="1">
      <c r="A805" s="84">
        <v>803</v>
      </c>
      <c r="B805" s="83" t="s">
        <v>712</v>
      </c>
      <c r="C805" s="79" t="s">
        <v>696</v>
      </c>
      <c r="D805" s="84" t="s">
        <v>816</v>
      </c>
      <c r="E805" s="85" t="s">
        <v>158</v>
      </c>
      <c r="F805" s="85" t="s">
        <v>730</v>
      </c>
      <c r="G805" s="86">
        <v>3.605324074074074E-2</v>
      </c>
      <c r="H805" s="87">
        <v>3.3805195256203227E-3</v>
      </c>
      <c r="J805" s="93">
        <f t="shared" si="12"/>
        <v>1</v>
      </c>
    </row>
    <row r="806" spans="1:10" s="78" customFormat="1">
      <c r="A806" s="84">
        <v>804</v>
      </c>
      <c r="B806" s="83" t="s">
        <v>714</v>
      </c>
      <c r="C806" s="79" t="s">
        <v>289</v>
      </c>
      <c r="D806" s="84" t="s">
        <v>816</v>
      </c>
      <c r="E806" s="85" t="s">
        <v>516</v>
      </c>
      <c r="F806" s="85" t="s">
        <v>730</v>
      </c>
      <c r="G806" s="86">
        <v>3.605324074074074E-2</v>
      </c>
      <c r="H806" s="87">
        <v>3.3805195256203227E-3</v>
      </c>
      <c r="J806" s="93">
        <f t="shared" si="12"/>
        <v>1</v>
      </c>
    </row>
    <row r="807" spans="1:10" s="78" customFormat="1">
      <c r="A807" s="84">
        <v>805</v>
      </c>
      <c r="B807" s="83" t="s">
        <v>1819</v>
      </c>
      <c r="C807" s="79" t="s">
        <v>230</v>
      </c>
      <c r="D807" s="84" t="s">
        <v>816</v>
      </c>
      <c r="E807" s="85" t="s">
        <v>92</v>
      </c>
      <c r="F807" s="85">
        <v>2013</v>
      </c>
      <c r="G807" s="86">
        <v>3.605324074074074E-2</v>
      </c>
      <c r="H807" s="87">
        <v>3.3821051351539157E-3</v>
      </c>
      <c r="J807" s="93">
        <f t="shared" si="12"/>
        <v>1</v>
      </c>
    </row>
    <row r="808" spans="1:10" s="78" customFormat="1">
      <c r="A808" s="84">
        <v>806</v>
      </c>
      <c r="B808" s="83" t="s">
        <v>1057</v>
      </c>
      <c r="C808" s="79" t="s">
        <v>225</v>
      </c>
      <c r="D808" s="84" t="s">
        <v>816</v>
      </c>
      <c r="E808" s="85" t="s">
        <v>183</v>
      </c>
      <c r="F808" s="85" t="s">
        <v>1080</v>
      </c>
      <c r="G808" s="86">
        <v>3.6064814814814813E-2</v>
      </c>
      <c r="H808" s="87">
        <v>3.3847784903627233E-3</v>
      </c>
      <c r="J808" s="93">
        <f t="shared" si="12"/>
        <v>1</v>
      </c>
    </row>
    <row r="809" spans="1:10" s="78" customFormat="1">
      <c r="A809" s="84">
        <v>807</v>
      </c>
      <c r="B809" s="83" t="s">
        <v>1164</v>
      </c>
      <c r="C809" s="79" t="s">
        <v>1165</v>
      </c>
      <c r="D809" s="84" t="s">
        <v>816</v>
      </c>
      <c r="E809" s="85" t="s">
        <v>134</v>
      </c>
      <c r="F809" s="85">
        <v>2007</v>
      </c>
      <c r="G809" s="86">
        <v>3.6064814814814813E-2</v>
      </c>
      <c r="H809" s="87">
        <v>3.3847784903627233E-3</v>
      </c>
      <c r="J809" s="93">
        <f t="shared" si="12"/>
        <v>1</v>
      </c>
    </row>
    <row r="810" spans="1:10" s="78" customFormat="1">
      <c r="A810" s="84">
        <v>808</v>
      </c>
      <c r="B810" s="83" t="s">
        <v>777</v>
      </c>
      <c r="C810" s="79" t="s">
        <v>160</v>
      </c>
      <c r="D810" s="84" t="s">
        <v>816</v>
      </c>
      <c r="E810" s="85" t="s">
        <v>145</v>
      </c>
      <c r="F810" s="85">
        <v>2003</v>
      </c>
      <c r="G810" s="86">
        <v>3.6076388888888887E-2</v>
      </c>
      <c r="H810" s="87">
        <v>3.3826900036464033E-3</v>
      </c>
      <c r="J810" s="93">
        <f t="shared" si="12"/>
        <v>1</v>
      </c>
    </row>
    <row r="811" spans="1:10" s="78" customFormat="1">
      <c r="A811" s="84">
        <v>809</v>
      </c>
      <c r="B811" s="83" t="s">
        <v>717</v>
      </c>
      <c r="C811" s="79" t="s">
        <v>160</v>
      </c>
      <c r="D811" s="84" t="s">
        <v>816</v>
      </c>
      <c r="E811" s="85" t="s">
        <v>223</v>
      </c>
      <c r="F811" s="85">
        <v>2003</v>
      </c>
      <c r="G811" s="86">
        <v>3.6087962962962968E-2</v>
      </c>
      <c r="H811" s="87">
        <v>3.3837752426594441E-3</v>
      </c>
      <c r="J811" s="93">
        <f t="shared" si="12"/>
        <v>1</v>
      </c>
    </row>
    <row r="812" spans="1:10" s="78" customFormat="1">
      <c r="A812" s="84">
        <v>810</v>
      </c>
      <c r="B812" s="83" t="s">
        <v>400</v>
      </c>
      <c r="C812" s="79" t="s">
        <v>401</v>
      </c>
      <c r="D812" s="84" t="s">
        <v>816</v>
      </c>
      <c r="E812" s="85" t="s">
        <v>254</v>
      </c>
      <c r="F812" s="85" t="s">
        <v>136</v>
      </c>
      <c r="G812" s="86">
        <v>3.6087962962962968E-2</v>
      </c>
      <c r="H812" s="87">
        <v>3.3837752426594441E-3</v>
      </c>
      <c r="J812" s="93">
        <f t="shared" si="12"/>
        <v>1</v>
      </c>
    </row>
    <row r="813" spans="1:10" s="78" customFormat="1">
      <c r="A813" s="84">
        <v>811</v>
      </c>
      <c r="B813" s="83" t="s">
        <v>1820</v>
      </c>
      <c r="C813" s="79" t="s">
        <v>994</v>
      </c>
      <c r="D813" s="84" t="s">
        <v>816</v>
      </c>
      <c r="E813" s="85" t="s">
        <v>154</v>
      </c>
      <c r="F813" s="85">
        <v>2013</v>
      </c>
      <c r="G813" s="86">
        <v>3.6111111111111115E-2</v>
      </c>
      <c r="H813" s="87">
        <v>3.3875338753387536E-3</v>
      </c>
      <c r="J813" s="93">
        <f t="shared" si="12"/>
        <v>1</v>
      </c>
    </row>
    <row r="814" spans="1:10" s="78" customFormat="1">
      <c r="A814" s="84">
        <v>812</v>
      </c>
      <c r="B814" s="83" t="s">
        <v>1501</v>
      </c>
      <c r="C814" s="79" t="s">
        <v>1502</v>
      </c>
      <c r="D814" s="84" t="s">
        <v>816</v>
      </c>
      <c r="E814" s="85" t="s">
        <v>700</v>
      </c>
      <c r="F814" s="85">
        <v>2011</v>
      </c>
      <c r="G814" s="86">
        <v>3.6111111111111115E-2</v>
      </c>
      <c r="H814" s="87">
        <v>3.3875338753387536E-3</v>
      </c>
      <c r="J814" s="93">
        <f t="shared" si="12"/>
        <v>1</v>
      </c>
    </row>
    <row r="815" spans="1:10" s="78" customFormat="1">
      <c r="A815" s="84">
        <v>813</v>
      </c>
      <c r="B815" s="83" t="s">
        <v>995</v>
      </c>
      <c r="C815" s="79" t="s">
        <v>996</v>
      </c>
      <c r="D815" s="84" t="s">
        <v>816</v>
      </c>
      <c r="E815" s="85" t="s">
        <v>213</v>
      </c>
      <c r="F815" s="85">
        <v>2005</v>
      </c>
      <c r="G815" s="86">
        <v>3.6122685185185181E-2</v>
      </c>
      <c r="H815" s="87">
        <v>3.3902097780558597E-3</v>
      </c>
      <c r="J815" s="93">
        <f t="shared" si="12"/>
        <v>1</v>
      </c>
    </row>
    <row r="816" spans="1:10" s="78" customFormat="1">
      <c r="A816" s="84">
        <v>814</v>
      </c>
      <c r="B816" s="83" t="s">
        <v>2022</v>
      </c>
      <c r="C816" s="79" t="s">
        <v>160</v>
      </c>
      <c r="D816" s="84" t="s">
        <v>816</v>
      </c>
      <c r="E816" s="85" t="s">
        <v>256</v>
      </c>
      <c r="F816" s="85">
        <v>2014</v>
      </c>
      <c r="G816" s="86">
        <v>3.6122685185185181E-2</v>
      </c>
      <c r="H816" s="87">
        <v>3.3886196233757207E-3</v>
      </c>
      <c r="J816" s="93">
        <f t="shared" si="12"/>
        <v>1</v>
      </c>
    </row>
    <row r="817" spans="1:10" s="78" customFormat="1">
      <c r="A817" s="84">
        <v>815</v>
      </c>
      <c r="B817" s="83" t="s">
        <v>918</v>
      </c>
      <c r="C817" s="79" t="s">
        <v>919</v>
      </c>
      <c r="D817" s="84" t="s">
        <v>816</v>
      </c>
      <c r="E817" s="85" t="s">
        <v>274</v>
      </c>
      <c r="F817" s="85">
        <v>2004</v>
      </c>
      <c r="G817" s="86">
        <v>3.6134259259259262E-2</v>
      </c>
      <c r="H817" s="87">
        <v>3.3912960355944877E-3</v>
      </c>
      <c r="J817" s="93">
        <f t="shared" si="12"/>
        <v>1</v>
      </c>
    </row>
    <row r="818" spans="1:10" s="78" customFormat="1">
      <c r="A818" s="84">
        <v>816</v>
      </c>
      <c r="B818" s="83" t="s">
        <v>1821</v>
      </c>
      <c r="C818" s="79" t="s">
        <v>1822</v>
      </c>
      <c r="D818" s="84" t="s">
        <v>816</v>
      </c>
      <c r="E818" s="85" t="s">
        <v>233</v>
      </c>
      <c r="F818" s="85">
        <v>2013</v>
      </c>
      <c r="G818" s="86">
        <v>3.6145833333333328E-2</v>
      </c>
      <c r="H818" s="87">
        <v>3.3907911194496557E-3</v>
      </c>
      <c r="J818" s="93">
        <f t="shared" si="12"/>
        <v>1</v>
      </c>
    </row>
    <row r="819" spans="1:10" s="78" customFormat="1">
      <c r="A819" s="84">
        <v>817</v>
      </c>
      <c r="B819" s="83" t="s">
        <v>1503</v>
      </c>
      <c r="C819" s="79" t="s">
        <v>1504</v>
      </c>
      <c r="D819" s="84" t="s">
        <v>816</v>
      </c>
      <c r="E819" s="85" t="s">
        <v>284</v>
      </c>
      <c r="F819" s="85">
        <v>2011</v>
      </c>
      <c r="G819" s="86">
        <v>3.6203703703703703E-2</v>
      </c>
      <c r="H819" s="87">
        <v>3.3962198596344936E-3</v>
      </c>
      <c r="J819" s="93">
        <f t="shared" si="12"/>
        <v>1</v>
      </c>
    </row>
    <row r="820" spans="1:10" s="78" customFormat="1">
      <c r="A820" s="84">
        <v>818</v>
      </c>
      <c r="B820" s="83" t="s">
        <v>73</v>
      </c>
      <c r="C820" s="79" t="s">
        <v>74</v>
      </c>
      <c r="D820" s="84" t="s">
        <v>816</v>
      </c>
      <c r="E820" s="85" t="s">
        <v>154</v>
      </c>
      <c r="F820" s="85">
        <v>2010</v>
      </c>
      <c r="G820" s="86">
        <v>3.6227083333333333E-2</v>
      </c>
      <c r="H820" s="87">
        <v>3.3984130706691683E-3</v>
      </c>
      <c r="J820" s="93">
        <f t="shared" si="12"/>
        <v>1</v>
      </c>
    </row>
    <row r="821" spans="1:10" s="78" customFormat="1">
      <c r="A821" s="84">
        <v>819</v>
      </c>
      <c r="B821" s="83" t="s">
        <v>1646</v>
      </c>
      <c r="C821" s="79" t="s">
        <v>1647</v>
      </c>
      <c r="D821" s="84" t="s">
        <v>816</v>
      </c>
      <c r="E821" s="85" t="s">
        <v>213</v>
      </c>
      <c r="F821" s="85">
        <v>2014</v>
      </c>
      <c r="G821" s="86">
        <v>3.6238425925925924E-2</v>
      </c>
      <c r="H821" s="87">
        <v>3.3994771037453961E-3</v>
      </c>
      <c r="J821" s="93">
        <f t="shared" si="12"/>
        <v>1</v>
      </c>
    </row>
    <row r="822" spans="1:10" s="78" customFormat="1">
      <c r="A822" s="84">
        <v>820</v>
      </c>
      <c r="B822" s="83" t="s">
        <v>1505</v>
      </c>
      <c r="C822" s="79" t="s">
        <v>241</v>
      </c>
      <c r="D822" s="84" t="s">
        <v>816</v>
      </c>
      <c r="E822" s="85" t="s">
        <v>354</v>
      </c>
      <c r="F822" s="85">
        <v>2011</v>
      </c>
      <c r="G822" s="86">
        <v>3.6238425925925924E-2</v>
      </c>
      <c r="H822" s="87">
        <v>3.3994771037453961E-3</v>
      </c>
      <c r="J822" s="93">
        <f t="shared" si="12"/>
        <v>1</v>
      </c>
    </row>
    <row r="823" spans="1:10" s="78" customFormat="1">
      <c r="A823" s="84">
        <v>821</v>
      </c>
      <c r="B823" s="83" t="s">
        <v>76</v>
      </c>
      <c r="C823" s="79" t="s">
        <v>77</v>
      </c>
      <c r="D823" s="84" t="s">
        <v>816</v>
      </c>
      <c r="E823" s="85" t="s">
        <v>244</v>
      </c>
      <c r="F823" s="85">
        <v>2010</v>
      </c>
      <c r="G823" s="86">
        <v>3.6245370370370372E-2</v>
      </c>
      <c r="H823" s="87">
        <v>3.4001285525675773E-3</v>
      </c>
      <c r="J823" s="93">
        <f t="shared" si="12"/>
        <v>1</v>
      </c>
    </row>
    <row r="824" spans="1:10" s="78" customFormat="1">
      <c r="A824" s="84">
        <v>822</v>
      </c>
      <c r="B824" s="83" t="s">
        <v>1262</v>
      </c>
      <c r="C824" s="79" t="s">
        <v>340</v>
      </c>
      <c r="D824" s="84" t="s">
        <v>816</v>
      </c>
      <c r="E824" s="85" t="s">
        <v>497</v>
      </c>
      <c r="F824" s="85">
        <v>2008</v>
      </c>
      <c r="G824" s="86">
        <v>3.6249999999999998E-2</v>
      </c>
      <c r="H824" s="87">
        <v>3.4005628517823636E-3</v>
      </c>
      <c r="J824" s="93">
        <f t="shared" si="12"/>
        <v>1</v>
      </c>
    </row>
    <row r="825" spans="1:10" s="78" customFormat="1">
      <c r="A825" s="84">
        <v>823</v>
      </c>
      <c r="B825" s="83" t="s">
        <v>715</v>
      </c>
      <c r="C825" s="79" t="s">
        <v>716</v>
      </c>
      <c r="D825" s="84" t="s">
        <v>816</v>
      </c>
      <c r="E825" s="85" t="s">
        <v>134</v>
      </c>
      <c r="F825" s="85" t="s">
        <v>730</v>
      </c>
      <c r="G825" s="86">
        <v>3.6284722222222225E-2</v>
      </c>
      <c r="H825" s="87">
        <v>3.4022243058811279E-3</v>
      </c>
      <c r="J825" s="93">
        <f t="shared" si="12"/>
        <v>1</v>
      </c>
    </row>
    <row r="826" spans="1:10" s="78" customFormat="1">
      <c r="A826" s="84">
        <v>824</v>
      </c>
      <c r="B826" s="83" t="s">
        <v>1836</v>
      </c>
      <c r="C826" s="79" t="s">
        <v>2023</v>
      </c>
      <c r="D826" s="84" t="s">
        <v>816</v>
      </c>
      <c r="E826" s="85" t="s">
        <v>154</v>
      </c>
      <c r="F826" s="85">
        <v>2014</v>
      </c>
      <c r="G826" s="86">
        <v>3.6296296296296292E-2</v>
      </c>
      <c r="H826" s="87">
        <v>3.4049058439302336E-3</v>
      </c>
      <c r="J826" s="93">
        <f t="shared" si="12"/>
        <v>1</v>
      </c>
    </row>
    <row r="827" spans="1:10" s="78" customFormat="1">
      <c r="A827" s="84">
        <v>825</v>
      </c>
      <c r="B827" s="83" t="s">
        <v>1823</v>
      </c>
      <c r="C827" s="79" t="s">
        <v>1744</v>
      </c>
      <c r="D827" s="84" t="s">
        <v>816</v>
      </c>
      <c r="E827" s="85" t="s">
        <v>139</v>
      </c>
      <c r="F827" s="85">
        <v>2013</v>
      </c>
      <c r="G827" s="86">
        <v>3.6319444444444439E-2</v>
      </c>
      <c r="H827" s="87">
        <v>3.4070773400041686E-3</v>
      </c>
      <c r="J827" s="93">
        <f t="shared" si="12"/>
        <v>1</v>
      </c>
    </row>
    <row r="828" spans="1:10" s="78" customFormat="1">
      <c r="A828" s="84">
        <v>826</v>
      </c>
      <c r="B828" s="83" t="s">
        <v>2183</v>
      </c>
      <c r="C828" s="79" t="s">
        <v>160</v>
      </c>
      <c r="D828" s="84" t="s">
        <v>816</v>
      </c>
      <c r="E828" s="85" t="s">
        <v>199</v>
      </c>
      <c r="F828" s="85">
        <v>2003</v>
      </c>
      <c r="G828" s="86">
        <v>3.6331018518518519E-2</v>
      </c>
      <c r="H828" s="87">
        <v>3.4065652619332887E-3</v>
      </c>
      <c r="J828" s="93">
        <f t="shared" si="12"/>
        <v>1</v>
      </c>
    </row>
    <row r="829" spans="1:10" s="78" customFormat="1">
      <c r="A829" s="84">
        <v>827</v>
      </c>
      <c r="B829" s="83" t="s">
        <v>1332</v>
      </c>
      <c r="C829" s="79" t="s">
        <v>515</v>
      </c>
      <c r="D829" s="84" t="s">
        <v>816</v>
      </c>
      <c r="E829" s="85" t="s">
        <v>1296</v>
      </c>
      <c r="F829" s="85">
        <v>2009</v>
      </c>
      <c r="G829" s="86">
        <v>3.6331018518518519E-2</v>
      </c>
      <c r="H829" s="87">
        <v>3.408163088041137E-3</v>
      </c>
      <c r="J829" s="93">
        <f t="shared" si="12"/>
        <v>1</v>
      </c>
    </row>
    <row r="830" spans="1:10" s="78" customFormat="1">
      <c r="A830" s="84">
        <v>828</v>
      </c>
      <c r="B830" s="83" t="s">
        <v>920</v>
      </c>
      <c r="C830" s="79" t="s">
        <v>921</v>
      </c>
      <c r="D830" s="84" t="s">
        <v>813</v>
      </c>
      <c r="E830" s="85" t="s">
        <v>183</v>
      </c>
      <c r="F830" s="85">
        <v>2004</v>
      </c>
      <c r="G830" s="86">
        <v>3.6342592592592593E-2</v>
      </c>
      <c r="H830" s="87">
        <v>3.4108486712897792E-3</v>
      </c>
      <c r="J830" s="93">
        <f t="shared" si="12"/>
        <v>1</v>
      </c>
    </row>
    <row r="831" spans="1:10" s="78" customFormat="1">
      <c r="A831" s="84">
        <v>829</v>
      </c>
      <c r="B831" s="83" t="s">
        <v>404</v>
      </c>
      <c r="C831" s="79" t="s">
        <v>253</v>
      </c>
      <c r="D831" s="84" t="s">
        <v>816</v>
      </c>
      <c r="E831" s="85" t="s">
        <v>351</v>
      </c>
      <c r="F831" s="85" t="s">
        <v>142</v>
      </c>
      <c r="G831" s="86">
        <v>3.6342592592592593E-2</v>
      </c>
      <c r="H831" s="87">
        <v>3.4076505009463286E-3</v>
      </c>
      <c r="J831" s="93">
        <f t="shared" si="12"/>
        <v>1</v>
      </c>
    </row>
    <row r="832" spans="1:10" s="78" customFormat="1">
      <c r="A832" s="84">
        <v>830</v>
      </c>
      <c r="B832" s="83" t="s">
        <v>1166</v>
      </c>
      <c r="C832" s="79" t="s">
        <v>289</v>
      </c>
      <c r="D832" s="84" t="s">
        <v>816</v>
      </c>
      <c r="E832" s="85" t="s">
        <v>700</v>
      </c>
      <c r="F832" s="85">
        <v>2007</v>
      </c>
      <c r="G832" s="86">
        <v>3.6377314814814814E-2</v>
      </c>
      <c r="H832" s="87">
        <v>3.4141074439056609E-3</v>
      </c>
      <c r="J832" s="93">
        <f t="shared" si="12"/>
        <v>1</v>
      </c>
    </row>
    <row r="833" spans="1:10" s="78" customFormat="1">
      <c r="A833" s="84">
        <v>831</v>
      </c>
      <c r="B833" s="83" t="s">
        <v>1830</v>
      </c>
      <c r="C833" s="79" t="s">
        <v>2024</v>
      </c>
      <c r="D833" s="84" t="s">
        <v>816</v>
      </c>
      <c r="E833" s="85" t="s">
        <v>502</v>
      </c>
      <c r="F833" s="85">
        <v>2014</v>
      </c>
      <c r="G833" s="86">
        <v>3.6388888888888887E-2</v>
      </c>
      <c r="H833" s="87">
        <v>3.4135918282259745E-3</v>
      </c>
      <c r="J833" s="93">
        <f t="shared" si="12"/>
        <v>1</v>
      </c>
    </row>
    <row r="834" spans="1:10" s="78" customFormat="1">
      <c r="A834" s="84">
        <v>832</v>
      </c>
      <c r="B834" s="83" t="s">
        <v>1630</v>
      </c>
      <c r="C834" s="79" t="s">
        <v>1631</v>
      </c>
      <c r="D834" s="84" t="s">
        <v>816</v>
      </c>
      <c r="E834" s="85" t="s">
        <v>387</v>
      </c>
      <c r="F834" s="85">
        <v>2012</v>
      </c>
      <c r="G834" s="86">
        <v>3.6400462962962961E-2</v>
      </c>
      <c r="H834" s="87">
        <v>3.414677576262942E-3</v>
      </c>
      <c r="J834" s="93">
        <f t="shared" si="12"/>
        <v>1</v>
      </c>
    </row>
    <row r="835" spans="1:10" s="78" customFormat="1">
      <c r="A835" s="84">
        <v>833</v>
      </c>
      <c r="B835" s="83" t="s">
        <v>1173</v>
      </c>
      <c r="C835" s="79" t="s">
        <v>160</v>
      </c>
      <c r="D835" s="84" t="s">
        <v>816</v>
      </c>
      <c r="E835" s="85" t="s">
        <v>139</v>
      </c>
      <c r="F835" s="85">
        <v>2008</v>
      </c>
      <c r="G835" s="86">
        <v>3.6423611111111115E-2</v>
      </c>
      <c r="H835" s="87">
        <v>3.4168490723368774E-3</v>
      </c>
      <c r="J835" s="93">
        <f t="shared" si="12"/>
        <v>1</v>
      </c>
    </row>
    <row r="836" spans="1:10" s="78" customFormat="1">
      <c r="A836" s="84">
        <v>834</v>
      </c>
      <c r="B836" s="83" t="s">
        <v>1506</v>
      </c>
      <c r="C836" s="79" t="s">
        <v>160</v>
      </c>
      <c r="D836" s="84" t="s">
        <v>816</v>
      </c>
      <c r="E836" s="85" t="s">
        <v>154</v>
      </c>
      <c r="F836" s="85">
        <v>2011</v>
      </c>
      <c r="G836" s="86">
        <v>3.6435185185185189E-2</v>
      </c>
      <c r="H836" s="87">
        <v>3.4179348203738449E-3</v>
      </c>
      <c r="J836" s="93">
        <f t="shared" si="12"/>
        <v>1</v>
      </c>
    </row>
    <row r="837" spans="1:10" s="78" customFormat="1">
      <c r="A837" s="84">
        <v>835</v>
      </c>
      <c r="B837" s="83" t="s">
        <v>1059</v>
      </c>
      <c r="C837" s="79" t="s">
        <v>1060</v>
      </c>
      <c r="D837" s="84" t="s">
        <v>816</v>
      </c>
      <c r="E837" s="85" t="s">
        <v>169</v>
      </c>
      <c r="F837" s="85" t="s">
        <v>1080</v>
      </c>
      <c r="G837" s="86">
        <v>3.6469907407407402E-2</v>
      </c>
      <c r="H837" s="87">
        <v>3.4227975042146791E-3</v>
      </c>
      <c r="J837" s="93">
        <f t="shared" si="12"/>
        <v>1</v>
      </c>
    </row>
    <row r="838" spans="1:10" s="78" customFormat="1">
      <c r="A838" s="84">
        <v>836</v>
      </c>
      <c r="B838" s="83" t="s">
        <v>1507</v>
      </c>
      <c r="C838" s="79" t="s">
        <v>475</v>
      </c>
      <c r="D838" s="84" t="s">
        <v>816</v>
      </c>
      <c r="E838" s="85" t="s">
        <v>154</v>
      </c>
      <c r="F838" s="85">
        <v>2011</v>
      </c>
      <c r="G838" s="86">
        <v>3.6481481481481483E-2</v>
      </c>
      <c r="H838" s="87">
        <v>3.4222778125217149E-3</v>
      </c>
      <c r="J838" s="93">
        <f t="shared" si="12"/>
        <v>1</v>
      </c>
    </row>
    <row r="839" spans="1:10" s="78" customFormat="1">
      <c r="A839" s="84">
        <v>837</v>
      </c>
      <c r="B839" s="83" t="s">
        <v>1825</v>
      </c>
      <c r="C839" s="79" t="s">
        <v>1816</v>
      </c>
      <c r="D839" s="84" t="s">
        <v>816</v>
      </c>
      <c r="E839" s="85" t="s">
        <v>502</v>
      </c>
      <c r="F839" s="85">
        <v>2013</v>
      </c>
      <c r="G839" s="86">
        <v>3.6481481481481483E-2</v>
      </c>
      <c r="H839" s="87">
        <v>3.4222778125217149E-3</v>
      </c>
      <c r="J839" s="93">
        <f t="shared" ref="J839:J902" si="13">IF(B839=0,"",COUNTIF(B$3:B$9802,B839))</f>
        <v>1</v>
      </c>
    </row>
    <row r="840" spans="1:10" s="78" customFormat="1">
      <c r="A840" s="84">
        <v>838</v>
      </c>
      <c r="B840" s="83" t="s">
        <v>1826</v>
      </c>
      <c r="C840" s="79" t="s">
        <v>241</v>
      </c>
      <c r="D840" s="84" t="s">
        <v>816</v>
      </c>
      <c r="E840" s="85" t="s">
        <v>254</v>
      </c>
      <c r="F840" s="85">
        <v>2013</v>
      </c>
      <c r="G840" s="86">
        <v>3.650462962962963E-2</v>
      </c>
      <c r="H840" s="87">
        <v>3.4244493085956499E-3</v>
      </c>
      <c r="J840" s="93">
        <f t="shared" si="13"/>
        <v>1</v>
      </c>
    </row>
    <row r="841" spans="1:10" s="78" customFormat="1">
      <c r="A841" s="84">
        <v>839</v>
      </c>
      <c r="B841" s="83" t="s">
        <v>1632</v>
      </c>
      <c r="C841" s="79" t="s">
        <v>596</v>
      </c>
      <c r="D841" s="84" t="s">
        <v>816</v>
      </c>
      <c r="E841" s="85" t="s">
        <v>287</v>
      </c>
      <c r="F841" s="85">
        <v>2012</v>
      </c>
      <c r="G841" s="86">
        <v>3.6527777777777777E-2</v>
      </c>
      <c r="H841" s="87">
        <v>3.4266208046695849E-3</v>
      </c>
      <c r="J841" s="93">
        <f t="shared" si="13"/>
        <v>1</v>
      </c>
    </row>
    <row r="842" spans="1:10" s="78" customFormat="1">
      <c r="A842" s="84">
        <v>840</v>
      </c>
      <c r="B842" s="83" t="s">
        <v>78</v>
      </c>
      <c r="C842" s="79" t="s">
        <v>1361</v>
      </c>
      <c r="D842" s="84" t="s">
        <v>816</v>
      </c>
      <c r="E842" s="85" t="s">
        <v>516</v>
      </c>
      <c r="F842" s="85">
        <v>2010</v>
      </c>
      <c r="G842" s="86">
        <v>3.6536921296296293E-2</v>
      </c>
      <c r="H842" s="87">
        <v>3.4274785456187892E-3</v>
      </c>
      <c r="J842" s="93">
        <f t="shared" si="13"/>
        <v>1</v>
      </c>
    </row>
    <row r="843" spans="1:10" s="78" customFormat="1">
      <c r="A843" s="84">
        <v>841</v>
      </c>
      <c r="B843" s="83" t="s">
        <v>1264</v>
      </c>
      <c r="C843" s="79" t="s">
        <v>1265</v>
      </c>
      <c r="D843" s="84" t="s">
        <v>816</v>
      </c>
      <c r="E843" s="85" t="s">
        <v>213</v>
      </c>
      <c r="F843" s="85">
        <v>2008</v>
      </c>
      <c r="G843" s="86">
        <v>3.6550925925925924E-2</v>
      </c>
      <c r="H843" s="87">
        <v>3.4287923007435199E-3</v>
      </c>
      <c r="J843" s="93">
        <f t="shared" si="13"/>
        <v>1</v>
      </c>
    </row>
    <row r="844" spans="1:10" s="78" customFormat="1">
      <c r="A844" s="84">
        <v>842</v>
      </c>
      <c r="B844" s="83" t="s">
        <v>1168</v>
      </c>
      <c r="C844" s="79" t="s">
        <v>1169</v>
      </c>
      <c r="D844" s="84" t="s">
        <v>816</v>
      </c>
      <c r="E844" s="85" t="s">
        <v>164</v>
      </c>
      <c r="F844" s="85">
        <v>2007</v>
      </c>
      <c r="G844" s="86">
        <v>3.6597222222222225E-2</v>
      </c>
      <c r="H844" s="87">
        <v>3.4347463371395804E-3</v>
      </c>
      <c r="J844" s="93">
        <f t="shared" si="13"/>
        <v>1</v>
      </c>
    </row>
    <row r="845" spans="1:10" s="78" customFormat="1">
      <c r="A845" s="84">
        <v>843</v>
      </c>
      <c r="B845" s="83" t="s">
        <v>2025</v>
      </c>
      <c r="C845" s="79" t="s">
        <v>2026</v>
      </c>
      <c r="D845" s="84" t="s">
        <v>816</v>
      </c>
      <c r="E845" s="85" t="s">
        <v>233</v>
      </c>
      <c r="F845" s="85">
        <v>2014</v>
      </c>
      <c r="G845" s="86">
        <v>3.6597222222222225E-2</v>
      </c>
      <c r="H845" s="87">
        <v>3.4331352928913907E-3</v>
      </c>
      <c r="J845" s="93">
        <f t="shared" si="13"/>
        <v>1</v>
      </c>
    </row>
    <row r="846" spans="1:10" s="78" customFormat="1">
      <c r="A846" s="84">
        <v>844</v>
      </c>
      <c r="B846" s="83" t="s">
        <v>79</v>
      </c>
      <c r="C846" s="79" t="s">
        <v>80</v>
      </c>
      <c r="D846" s="84" t="s">
        <v>816</v>
      </c>
      <c r="E846" s="85" t="s">
        <v>149</v>
      </c>
      <c r="F846" s="85">
        <v>2010</v>
      </c>
      <c r="G846" s="86">
        <v>3.6611574074074074E-2</v>
      </c>
      <c r="H846" s="87">
        <v>3.4344816204572304E-3</v>
      </c>
      <c r="J846" s="93">
        <f t="shared" si="13"/>
        <v>1</v>
      </c>
    </row>
    <row r="847" spans="1:10" s="78" customFormat="1">
      <c r="A847" s="84">
        <v>845</v>
      </c>
      <c r="B847" s="83" t="s">
        <v>1334</v>
      </c>
      <c r="C847" s="79" t="s">
        <v>1144</v>
      </c>
      <c r="D847" s="84" t="s">
        <v>816</v>
      </c>
      <c r="E847" s="85" t="s">
        <v>167</v>
      </c>
      <c r="F847" s="85">
        <v>2009</v>
      </c>
      <c r="G847" s="86">
        <v>3.6620370370370373E-2</v>
      </c>
      <c r="H847" s="87">
        <v>3.4353067889653257E-3</v>
      </c>
      <c r="J847" s="93">
        <f t="shared" si="13"/>
        <v>1</v>
      </c>
    </row>
    <row r="848" spans="1:10" s="78" customFormat="1">
      <c r="A848" s="84">
        <v>846</v>
      </c>
      <c r="B848" s="83" t="s">
        <v>2027</v>
      </c>
      <c r="C848" s="79" t="s">
        <v>2028</v>
      </c>
      <c r="D848" s="84" t="s">
        <v>816</v>
      </c>
      <c r="E848" s="85" t="s">
        <v>497</v>
      </c>
      <c r="F848" s="85">
        <v>2014</v>
      </c>
      <c r="G848" s="86">
        <v>3.6620370370370373E-2</v>
      </c>
      <c r="H848" s="87">
        <v>3.4353067889653257E-3</v>
      </c>
      <c r="J848" s="93">
        <f t="shared" si="13"/>
        <v>1</v>
      </c>
    </row>
    <row r="849" spans="1:10" s="78" customFormat="1">
      <c r="A849" s="84">
        <v>847</v>
      </c>
      <c r="B849" s="83" t="s">
        <v>2029</v>
      </c>
      <c r="C849" s="79" t="s">
        <v>241</v>
      </c>
      <c r="D849" s="84" t="s">
        <v>816</v>
      </c>
      <c r="E849" s="85" t="s">
        <v>217</v>
      </c>
      <c r="F849" s="85">
        <v>2014</v>
      </c>
      <c r="G849" s="86">
        <v>3.6620370370370373E-2</v>
      </c>
      <c r="H849" s="87">
        <v>3.4353067889653257E-3</v>
      </c>
      <c r="J849" s="93">
        <f t="shared" si="13"/>
        <v>1</v>
      </c>
    </row>
    <row r="850" spans="1:10" s="78" customFormat="1">
      <c r="A850" s="84">
        <v>848</v>
      </c>
      <c r="B850" s="83" t="s">
        <v>1266</v>
      </c>
      <c r="C850" s="79" t="s">
        <v>1267</v>
      </c>
      <c r="D850" s="84" t="s">
        <v>816</v>
      </c>
      <c r="E850" s="85" t="s">
        <v>134</v>
      </c>
      <c r="F850" s="85">
        <v>2008</v>
      </c>
      <c r="G850" s="86">
        <v>3.6620370370370373E-2</v>
      </c>
      <c r="H850" s="87">
        <v>3.4353067889653257E-3</v>
      </c>
      <c r="J850" s="93">
        <f t="shared" si="13"/>
        <v>1</v>
      </c>
    </row>
    <row r="851" spans="1:10" s="78" customFormat="1">
      <c r="A851" s="84">
        <v>849</v>
      </c>
      <c r="B851" s="83" t="s">
        <v>1827</v>
      </c>
      <c r="C851" s="79" t="s">
        <v>1828</v>
      </c>
      <c r="D851" s="84" t="s">
        <v>813</v>
      </c>
      <c r="E851" s="85" t="s">
        <v>284</v>
      </c>
      <c r="F851" s="85">
        <v>2013</v>
      </c>
      <c r="G851" s="86">
        <v>3.6620370370370373E-2</v>
      </c>
      <c r="H851" s="87">
        <v>3.4353067889653257E-3</v>
      </c>
      <c r="J851" s="93">
        <f t="shared" si="13"/>
        <v>1</v>
      </c>
    </row>
    <row r="852" spans="1:10" s="78" customFormat="1">
      <c r="A852" s="84">
        <v>850</v>
      </c>
      <c r="B852" s="83" t="s">
        <v>1829</v>
      </c>
      <c r="C852" s="79" t="s">
        <v>994</v>
      </c>
      <c r="D852" s="84" t="s">
        <v>816</v>
      </c>
      <c r="E852" s="85" t="s">
        <v>169</v>
      </c>
      <c r="F852" s="85">
        <v>2013</v>
      </c>
      <c r="G852" s="86">
        <v>3.6631944444444446E-2</v>
      </c>
      <c r="H852" s="87">
        <v>3.4363925370022932E-3</v>
      </c>
      <c r="J852" s="93">
        <f t="shared" si="13"/>
        <v>1</v>
      </c>
    </row>
    <row r="853" spans="1:10" s="78" customFormat="1">
      <c r="A853" s="84">
        <v>851</v>
      </c>
      <c r="B853" s="83" t="s">
        <v>1508</v>
      </c>
      <c r="C853" s="79" t="s">
        <v>241</v>
      </c>
      <c r="D853" s="84" t="s">
        <v>816</v>
      </c>
      <c r="E853" s="85" t="s">
        <v>154</v>
      </c>
      <c r="F853" s="85">
        <v>2011</v>
      </c>
      <c r="G853" s="86">
        <v>3.6655092592592593E-2</v>
      </c>
      <c r="H853" s="87">
        <v>3.4385640330762282E-3</v>
      </c>
      <c r="J853" s="93">
        <f t="shared" si="13"/>
        <v>1</v>
      </c>
    </row>
    <row r="854" spans="1:10" s="78" customFormat="1">
      <c r="A854" s="84">
        <v>852</v>
      </c>
      <c r="B854" s="83" t="s">
        <v>2030</v>
      </c>
      <c r="C854" s="79" t="s">
        <v>241</v>
      </c>
      <c r="D854" s="84" t="s">
        <v>816</v>
      </c>
      <c r="E854" s="85" t="s">
        <v>1040</v>
      </c>
      <c r="F854" s="85">
        <v>2014</v>
      </c>
      <c r="G854" s="86">
        <v>3.6655092592592593E-2</v>
      </c>
      <c r="H854" s="87">
        <v>3.4385640330762282E-3</v>
      </c>
      <c r="J854" s="93">
        <f t="shared" si="13"/>
        <v>1</v>
      </c>
    </row>
    <row r="855" spans="1:10" s="78" customFormat="1">
      <c r="A855" s="84">
        <v>853</v>
      </c>
      <c r="B855" s="83" t="s">
        <v>406</v>
      </c>
      <c r="C855" s="79" t="s">
        <v>487</v>
      </c>
      <c r="D855" s="84" t="s">
        <v>816</v>
      </c>
      <c r="E855" s="85" t="s">
        <v>203</v>
      </c>
      <c r="F855" s="85" t="s">
        <v>142</v>
      </c>
      <c r="G855" s="86">
        <v>3.6689814814814821E-2</v>
      </c>
      <c r="H855" s="87">
        <v>3.4402076713375362E-3</v>
      </c>
      <c r="J855" s="93">
        <f t="shared" si="13"/>
        <v>1</v>
      </c>
    </row>
    <row r="856" spans="1:10" s="78" customFormat="1">
      <c r="A856" s="84">
        <v>854</v>
      </c>
      <c r="B856" s="83" t="s">
        <v>2031</v>
      </c>
      <c r="C856" s="79" t="s">
        <v>2032</v>
      </c>
      <c r="D856" s="84" t="s">
        <v>816</v>
      </c>
      <c r="E856" s="85" t="s">
        <v>499</v>
      </c>
      <c r="F856" s="85">
        <v>2014</v>
      </c>
      <c r="G856" s="86">
        <v>3.6689814814814821E-2</v>
      </c>
      <c r="H856" s="87">
        <v>3.4418212771871312E-3</v>
      </c>
      <c r="J856" s="93">
        <f t="shared" si="13"/>
        <v>1</v>
      </c>
    </row>
    <row r="857" spans="1:10" s="78" customFormat="1">
      <c r="A857" s="84">
        <v>855</v>
      </c>
      <c r="B857" s="83" t="s">
        <v>409</v>
      </c>
      <c r="C857" s="79" t="s">
        <v>230</v>
      </c>
      <c r="D857" s="84" t="s">
        <v>816</v>
      </c>
      <c r="E857" s="85" t="s">
        <v>354</v>
      </c>
      <c r="F857" s="85" t="s">
        <v>142</v>
      </c>
      <c r="G857" s="86">
        <v>3.6701388888888888E-2</v>
      </c>
      <c r="H857" s="87">
        <v>3.4412929103505756E-3</v>
      </c>
      <c r="J857" s="93">
        <f t="shared" si="13"/>
        <v>1</v>
      </c>
    </row>
    <row r="858" spans="1:10" s="78" customFormat="1">
      <c r="A858" s="84">
        <v>856</v>
      </c>
      <c r="B858" s="83" t="s">
        <v>408</v>
      </c>
      <c r="C858" s="79" t="s">
        <v>289</v>
      </c>
      <c r="D858" s="84" t="s">
        <v>816</v>
      </c>
      <c r="E858" s="85" t="s">
        <v>158</v>
      </c>
      <c r="F858" s="85" t="s">
        <v>142</v>
      </c>
      <c r="G858" s="86">
        <v>3.6701388888888888E-2</v>
      </c>
      <c r="H858" s="87">
        <v>3.4412929103505756E-3</v>
      </c>
      <c r="J858" s="93">
        <f t="shared" si="13"/>
        <v>1</v>
      </c>
    </row>
    <row r="859" spans="1:10" s="78" customFormat="1">
      <c r="A859" s="84">
        <v>857</v>
      </c>
      <c r="B859" s="83" t="s">
        <v>407</v>
      </c>
      <c r="C859" s="79" t="s">
        <v>289</v>
      </c>
      <c r="D859" s="84" t="s">
        <v>816</v>
      </c>
      <c r="E859" s="85" t="s">
        <v>387</v>
      </c>
      <c r="F859" s="85" t="s">
        <v>142</v>
      </c>
      <c r="G859" s="86">
        <v>3.6701388888888888E-2</v>
      </c>
      <c r="H859" s="87">
        <v>3.4412929103505756E-3</v>
      </c>
      <c r="J859" s="93">
        <f t="shared" si="13"/>
        <v>1</v>
      </c>
    </row>
    <row r="860" spans="1:10" s="78" customFormat="1">
      <c r="A860" s="84">
        <v>858</v>
      </c>
      <c r="B860" s="83" t="s">
        <v>1523</v>
      </c>
      <c r="C860" s="79" t="s">
        <v>872</v>
      </c>
      <c r="D860" s="84" t="s">
        <v>816</v>
      </c>
      <c r="E860" s="85" t="s">
        <v>254</v>
      </c>
      <c r="F860" s="85">
        <v>2013</v>
      </c>
      <c r="G860" s="86">
        <v>3.6724537037037035E-2</v>
      </c>
      <c r="H860" s="87">
        <v>3.4450785212980332E-3</v>
      </c>
      <c r="J860" s="93">
        <f t="shared" si="13"/>
        <v>1</v>
      </c>
    </row>
    <row r="861" spans="1:10" s="78" customFormat="1">
      <c r="A861" s="84">
        <v>859</v>
      </c>
      <c r="B861" s="83" t="s">
        <v>81</v>
      </c>
      <c r="C861" s="79" t="s">
        <v>74</v>
      </c>
      <c r="D861" s="84" t="s">
        <v>816</v>
      </c>
      <c r="E861" s="85" t="s">
        <v>256</v>
      </c>
      <c r="F861" s="85">
        <v>2010</v>
      </c>
      <c r="G861" s="86">
        <v>3.6736805555555557E-2</v>
      </c>
      <c r="H861" s="87">
        <v>3.4462294142172194E-3</v>
      </c>
      <c r="J861" s="93">
        <f t="shared" si="13"/>
        <v>1</v>
      </c>
    </row>
    <row r="862" spans="1:10" s="78" customFormat="1">
      <c r="A862" s="84">
        <v>860</v>
      </c>
      <c r="B862" s="83" t="s">
        <v>999</v>
      </c>
      <c r="C862" s="79" t="s">
        <v>1000</v>
      </c>
      <c r="D862" s="84" t="s">
        <v>816</v>
      </c>
      <c r="E862" s="85" t="s">
        <v>145</v>
      </c>
      <c r="F862" s="85">
        <v>2005</v>
      </c>
      <c r="G862" s="86">
        <v>3.6770833333333336E-2</v>
      </c>
      <c r="H862" s="87">
        <v>3.4510402002189901E-3</v>
      </c>
      <c r="J862" s="93">
        <f t="shared" si="13"/>
        <v>1</v>
      </c>
    </row>
    <row r="863" spans="1:10" s="78" customFormat="1">
      <c r="A863" s="84">
        <v>861</v>
      </c>
      <c r="B863" s="83" t="s">
        <v>410</v>
      </c>
      <c r="C863" s="79" t="s">
        <v>202</v>
      </c>
      <c r="D863" s="84" t="s">
        <v>816</v>
      </c>
      <c r="E863" s="85" t="s">
        <v>344</v>
      </c>
      <c r="F863" s="85" t="s">
        <v>142</v>
      </c>
      <c r="G863" s="86">
        <v>3.6782407407407409E-2</v>
      </c>
      <c r="H863" s="87">
        <v>3.4488895834418579E-3</v>
      </c>
      <c r="J863" s="93">
        <f t="shared" si="13"/>
        <v>1</v>
      </c>
    </row>
    <row r="864" spans="1:10" s="78" customFormat="1">
      <c r="A864" s="84">
        <v>862</v>
      </c>
      <c r="B864" s="83" t="s">
        <v>1831</v>
      </c>
      <c r="C864" s="79" t="s">
        <v>1723</v>
      </c>
      <c r="D864" s="84" t="s">
        <v>816</v>
      </c>
      <c r="E864" s="85" t="s">
        <v>284</v>
      </c>
      <c r="F864" s="85">
        <v>2013</v>
      </c>
      <c r="G864" s="86">
        <v>3.6782407407407409E-2</v>
      </c>
      <c r="H864" s="87">
        <v>3.4505072614828712E-3</v>
      </c>
      <c r="J864" s="93">
        <f t="shared" si="13"/>
        <v>1</v>
      </c>
    </row>
    <row r="865" spans="1:10" s="78" customFormat="1">
      <c r="A865" s="84">
        <v>863</v>
      </c>
      <c r="B865" s="83" t="s">
        <v>2174</v>
      </c>
      <c r="C865" s="79" t="s">
        <v>1380</v>
      </c>
      <c r="D865" s="84" t="s">
        <v>816</v>
      </c>
      <c r="E865" s="85" t="s">
        <v>164</v>
      </c>
      <c r="F865" s="85">
        <v>2013</v>
      </c>
      <c r="G865" s="86">
        <v>3.6805555555555557E-2</v>
      </c>
      <c r="H865" s="87">
        <v>3.4526787575568066E-3</v>
      </c>
      <c r="J865" s="93">
        <f t="shared" si="13"/>
        <v>1</v>
      </c>
    </row>
    <row r="866" spans="1:10" s="78" customFormat="1">
      <c r="A866" s="84">
        <v>864</v>
      </c>
      <c r="B866" s="83" t="s">
        <v>1633</v>
      </c>
      <c r="C866" s="79" t="s">
        <v>1634</v>
      </c>
      <c r="D866" s="84" t="s">
        <v>816</v>
      </c>
      <c r="E866" s="85" t="s">
        <v>1210</v>
      </c>
      <c r="F866" s="85">
        <v>2012</v>
      </c>
      <c r="G866" s="86">
        <v>3.6840277777777777E-2</v>
      </c>
      <c r="H866" s="87">
        <v>3.4559360016677091E-3</v>
      </c>
      <c r="J866" s="93">
        <f t="shared" si="13"/>
        <v>1</v>
      </c>
    </row>
    <row r="867" spans="1:10" s="78" customFormat="1">
      <c r="A867" s="84">
        <v>865</v>
      </c>
      <c r="B867" s="83" t="s">
        <v>1509</v>
      </c>
      <c r="C867" s="79" t="s">
        <v>1364</v>
      </c>
      <c r="D867" s="84" t="s">
        <v>816</v>
      </c>
      <c r="E867" s="85" t="s">
        <v>147</v>
      </c>
      <c r="F867" s="85">
        <v>2011</v>
      </c>
      <c r="G867" s="86">
        <v>3.6863425925925931E-2</v>
      </c>
      <c r="H867" s="87">
        <v>3.4581074977416445E-3</v>
      </c>
      <c r="J867" s="93">
        <f t="shared" si="13"/>
        <v>1</v>
      </c>
    </row>
    <row r="868" spans="1:10" s="78" customFormat="1">
      <c r="A868" s="84">
        <v>866</v>
      </c>
      <c r="B868" s="83" t="s">
        <v>411</v>
      </c>
      <c r="C868" s="79" t="s">
        <v>227</v>
      </c>
      <c r="D868" s="84" t="s">
        <v>816</v>
      </c>
      <c r="E868" s="85" t="s">
        <v>213</v>
      </c>
      <c r="F868" s="85" t="s">
        <v>471</v>
      </c>
      <c r="G868" s="86">
        <v>3.6874999999999998E-2</v>
      </c>
      <c r="H868" s="87">
        <v>3.4575714955461792E-3</v>
      </c>
      <c r="J868" s="93">
        <f t="shared" si="13"/>
        <v>1</v>
      </c>
    </row>
    <row r="869" spans="1:10" s="78" customFormat="1">
      <c r="A869" s="84">
        <v>867</v>
      </c>
      <c r="B869" s="83" t="s">
        <v>1510</v>
      </c>
      <c r="C869" s="79" t="s">
        <v>241</v>
      </c>
      <c r="D869" s="84" t="s">
        <v>816</v>
      </c>
      <c r="E869" s="85" t="s">
        <v>158</v>
      </c>
      <c r="F869" s="85">
        <v>2011</v>
      </c>
      <c r="G869" s="86">
        <v>3.6874999999999998E-2</v>
      </c>
      <c r="H869" s="87">
        <v>3.4591932457786116E-3</v>
      </c>
      <c r="J869" s="93">
        <f t="shared" si="13"/>
        <v>1</v>
      </c>
    </row>
    <row r="870" spans="1:10" s="78" customFormat="1">
      <c r="A870" s="84">
        <v>868</v>
      </c>
      <c r="B870" s="83" t="s">
        <v>1190</v>
      </c>
      <c r="C870" s="79" t="s">
        <v>596</v>
      </c>
      <c r="D870" s="84" t="s">
        <v>816</v>
      </c>
      <c r="E870" s="85" t="s">
        <v>700</v>
      </c>
      <c r="F870" s="85">
        <v>2009</v>
      </c>
      <c r="G870" s="86">
        <v>3.6874999999999998E-2</v>
      </c>
      <c r="H870" s="87">
        <v>3.4591932457786116E-3</v>
      </c>
      <c r="J870" s="93">
        <f t="shared" si="13"/>
        <v>1</v>
      </c>
    </row>
    <row r="871" spans="1:10" s="78" customFormat="1">
      <c r="A871" s="84">
        <v>869</v>
      </c>
      <c r="B871" s="83" t="s">
        <v>1538</v>
      </c>
      <c r="C871" s="79" t="s">
        <v>317</v>
      </c>
      <c r="D871" s="84" t="s">
        <v>816</v>
      </c>
      <c r="E871" s="85" t="s">
        <v>254</v>
      </c>
      <c r="F871" s="85">
        <v>2013</v>
      </c>
      <c r="G871" s="86">
        <v>3.6886574074074079E-2</v>
      </c>
      <c r="H871" s="87">
        <v>3.4602789938155795E-3</v>
      </c>
      <c r="J871" s="93">
        <f t="shared" si="13"/>
        <v>1</v>
      </c>
    </row>
    <row r="872" spans="1:10" s="78" customFormat="1">
      <c r="A872" s="84">
        <v>870</v>
      </c>
      <c r="B872" s="83" t="s">
        <v>1341</v>
      </c>
      <c r="C872" s="79" t="s">
        <v>670</v>
      </c>
      <c r="D872" s="84" t="s">
        <v>816</v>
      </c>
      <c r="E872" s="85" t="s">
        <v>320</v>
      </c>
      <c r="F872" s="85">
        <v>2011</v>
      </c>
      <c r="G872" s="86">
        <v>3.695601851851852E-2</v>
      </c>
      <c r="H872" s="87">
        <v>3.4667934820373845E-3</v>
      </c>
      <c r="J872" s="93">
        <f t="shared" si="13"/>
        <v>1</v>
      </c>
    </row>
    <row r="873" spans="1:10" s="78" customFormat="1">
      <c r="A873" s="84">
        <v>871</v>
      </c>
      <c r="B873" s="83" t="s">
        <v>1511</v>
      </c>
      <c r="C873" s="79" t="s">
        <v>1512</v>
      </c>
      <c r="D873" s="84" t="s">
        <v>816</v>
      </c>
      <c r="E873" s="85" t="s">
        <v>945</v>
      </c>
      <c r="F873" s="85">
        <v>2011</v>
      </c>
      <c r="G873" s="86">
        <v>3.695601851851852E-2</v>
      </c>
      <c r="H873" s="87">
        <v>3.4667934820373845E-3</v>
      </c>
      <c r="J873" s="93">
        <f t="shared" si="13"/>
        <v>1</v>
      </c>
    </row>
    <row r="874" spans="1:10" s="78" customFormat="1">
      <c r="A874" s="84">
        <v>872</v>
      </c>
      <c r="B874" s="83" t="s">
        <v>2033</v>
      </c>
      <c r="C874" s="79" t="s">
        <v>241</v>
      </c>
      <c r="D874" s="84" t="s">
        <v>816</v>
      </c>
      <c r="E874" s="85" t="s">
        <v>497</v>
      </c>
      <c r="F874" s="85">
        <v>2014</v>
      </c>
      <c r="G874" s="86">
        <v>3.6967592592592594E-2</v>
      </c>
      <c r="H874" s="87">
        <v>3.467879230074352E-3</v>
      </c>
      <c r="J874" s="93">
        <f t="shared" si="13"/>
        <v>1</v>
      </c>
    </row>
    <row r="875" spans="1:10" s="78" customFormat="1">
      <c r="A875" s="84">
        <v>873</v>
      </c>
      <c r="B875" s="83" t="s">
        <v>788</v>
      </c>
      <c r="C875" s="79" t="s">
        <v>202</v>
      </c>
      <c r="D875" s="84" t="s">
        <v>816</v>
      </c>
      <c r="E875" s="85" t="s">
        <v>284</v>
      </c>
      <c r="F875" s="85">
        <v>2004</v>
      </c>
      <c r="G875" s="86">
        <v>3.6979166666666667E-2</v>
      </c>
      <c r="H875" s="87">
        <v>3.4705928359142816E-3</v>
      </c>
      <c r="J875" s="93">
        <f t="shared" si="13"/>
        <v>1</v>
      </c>
    </row>
    <row r="876" spans="1:10" s="78" customFormat="1">
      <c r="A876" s="84">
        <v>874</v>
      </c>
      <c r="B876" s="83" t="s">
        <v>477</v>
      </c>
      <c r="C876" s="79" t="s">
        <v>289</v>
      </c>
      <c r="D876" s="84" t="s">
        <v>816</v>
      </c>
      <c r="E876" s="85" t="s">
        <v>554</v>
      </c>
      <c r="F876" s="85">
        <v>2004</v>
      </c>
      <c r="G876" s="86">
        <v>3.6979166666666667E-2</v>
      </c>
      <c r="H876" s="87">
        <v>3.4705928359142816E-3</v>
      </c>
      <c r="J876" s="93">
        <f t="shared" si="13"/>
        <v>1</v>
      </c>
    </row>
    <row r="877" spans="1:10" s="78" customFormat="1">
      <c r="A877" s="84">
        <v>875</v>
      </c>
      <c r="B877" s="83" t="s">
        <v>803</v>
      </c>
      <c r="C877" s="79" t="s">
        <v>762</v>
      </c>
      <c r="D877" s="84" t="s">
        <v>816</v>
      </c>
      <c r="E877" s="85" t="s">
        <v>284</v>
      </c>
      <c r="F877" s="85" t="s">
        <v>1080</v>
      </c>
      <c r="G877" s="86">
        <v>3.7002314814814814E-2</v>
      </c>
      <c r="H877" s="87">
        <v>3.4727653509915362E-3</v>
      </c>
      <c r="J877" s="93">
        <f t="shared" si="13"/>
        <v>1</v>
      </c>
    </row>
    <row r="878" spans="1:10" s="78" customFormat="1">
      <c r="A878" s="84">
        <v>876</v>
      </c>
      <c r="B878" s="83" t="s">
        <v>637</v>
      </c>
      <c r="C878" s="79" t="s">
        <v>579</v>
      </c>
      <c r="D878" s="84" t="s">
        <v>816</v>
      </c>
      <c r="E878" s="85" t="s">
        <v>213</v>
      </c>
      <c r="F878" s="85">
        <v>2001</v>
      </c>
      <c r="G878" s="86">
        <v>3.7013888888888881E-2</v>
      </c>
      <c r="H878" s="87">
        <v>3.4705943637026613E-3</v>
      </c>
      <c r="J878" s="93">
        <f t="shared" si="13"/>
        <v>1</v>
      </c>
    </row>
    <row r="879" spans="1:10" s="78" customFormat="1">
      <c r="A879" s="84">
        <v>877</v>
      </c>
      <c r="B879" s="83" t="s">
        <v>412</v>
      </c>
      <c r="C879" s="79" t="s">
        <v>276</v>
      </c>
      <c r="D879" s="84" t="s">
        <v>816</v>
      </c>
      <c r="E879" s="85" t="s">
        <v>320</v>
      </c>
      <c r="F879" s="85" t="s">
        <v>142</v>
      </c>
      <c r="G879" s="86">
        <v>3.7013888888888888E-2</v>
      </c>
      <c r="H879" s="87">
        <v>3.4705943637026622E-3</v>
      </c>
      <c r="J879" s="93">
        <f t="shared" si="13"/>
        <v>1</v>
      </c>
    </row>
    <row r="880" spans="1:10" s="78" customFormat="1">
      <c r="A880" s="84">
        <v>878</v>
      </c>
      <c r="B880" s="83" t="s">
        <v>109</v>
      </c>
      <c r="C880" s="79" t="s">
        <v>1361</v>
      </c>
      <c r="D880" s="84" t="s">
        <v>816</v>
      </c>
      <c r="E880" s="85" t="s">
        <v>223</v>
      </c>
      <c r="F880" s="85">
        <v>2011</v>
      </c>
      <c r="G880" s="86">
        <v>3.7037037037037042E-2</v>
      </c>
      <c r="H880" s="87">
        <v>3.4743937182961579E-3</v>
      </c>
      <c r="J880" s="93">
        <f t="shared" si="13"/>
        <v>1</v>
      </c>
    </row>
    <row r="881" spans="1:10" s="78" customFormat="1">
      <c r="A881" s="84">
        <v>879</v>
      </c>
      <c r="B881" s="83" t="s">
        <v>638</v>
      </c>
      <c r="C881" s="79" t="s">
        <v>239</v>
      </c>
      <c r="D881" s="84" t="s">
        <v>816</v>
      </c>
      <c r="E881" s="85" t="s">
        <v>502</v>
      </c>
      <c r="F881" s="85">
        <v>2001</v>
      </c>
      <c r="G881" s="86">
        <v>3.7048611111111109E-2</v>
      </c>
      <c r="H881" s="87">
        <v>3.4738500807417827E-3</v>
      </c>
      <c r="J881" s="93">
        <f t="shared" si="13"/>
        <v>1</v>
      </c>
    </row>
    <row r="882" spans="1:10" s="78" customFormat="1">
      <c r="A882" s="84">
        <v>880</v>
      </c>
      <c r="B882" s="83" t="s">
        <v>1513</v>
      </c>
      <c r="C882" s="79" t="s">
        <v>1035</v>
      </c>
      <c r="D882" s="84" t="s">
        <v>816</v>
      </c>
      <c r="E882" s="85" t="s">
        <v>134</v>
      </c>
      <c r="F882" s="85">
        <v>2011</v>
      </c>
      <c r="G882" s="86">
        <v>3.7083333333333336E-2</v>
      </c>
      <c r="H882" s="87">
        <v>3.4787367104440279E-3</v>
      </c>
      <c r="J882" s="93">
        <f t="shared" si="13"/>
        <v>1</v>
      </c>
    </row>
    <row r="883" spans="1:10" s="78" customFormat="1">
      <c r="A883" s="84">
        <v>881</v>
      </c>
      <c r="B883" s="83" t="s">
        <v>1833</v>
      </c>
      <c r="C883" s="79" t="s">
        <v>80</v>
      </c>
      <c r="D883" s="84" t="s">
        <v>816</v>
      </c>
      <c r="E883" s="85" t="s">
        <v>516</v>
      </c>
      <c r="F883" s="85">
        <v>2013</v>
      </c>
      <c r="G883" s="86">
        <v>3.7094907407407403E-2</v>
      </c>
      <c r="H883" s="87">
        <v>3.4798224584809945E-3</v>
      </c>
      <c r="J883" s="93">
        <f t="shared" si="13"/>
        <v>1</v>
      </c>
    </row>
    <row r="884" spans="1:10" s="78" customFormat="1">
      <c r="A884" s="84">
        <v>882</v>
      </c>
      <c r="B884" s="83" t="s">
        <v>1560</v>
      </c>
      <c r="C884" s="79" t="s">
        <v>1561</v>
      </c>
      <c r="D884" s="84" t="s">
        <v>816</v>
      </c>
      <c r="E884" s="85" t="s">
        <v>502</v>
      </c>
      <c r="F884" s="85">
        <v>2013</v>
      </c>
      <c r="G884" s="86">
        <v>3.7106481481481483E-2</v>
      </c>
      <c r="H884" s="87">
        <v>3.4809082065179629E-3</v>
      </c>
      <c r="J884" s="93">
        <f t="shared" si="13"/>
        <v>1</v>
      </c>
    </row>
    <row r="885" spans="1:10" s="78" customFormat="1">
      <c r="A885" s="84">
        <v>883</v>
      </c>
      <c r="B885" s="83" t="s">
        <v>1514</v>
      </c>
      <c r="C885" s="79" t="s">
        <v>1052</v>
      </c>
      <c r="D885" s="84" t="s">
        <v>816</v>
      </c>
      <c r="E885" s="85" t="s">
        <v>1296</v>
      </c>
      <c r="F885" s="85">
        <v>2011</v>
      </c>
      <c r="G885" s="86">
        <v>3.7118055555555557E-2</v>
      </c>
      <c r="H885" s="87">
        <v>3.4819939545549304E-3</v>
      </c>
      <c r="J885" s="93">
        <f t="shared" si="13"/>
        <v>1</v>
      </c>
    </row>
    <row r="886" spans="1:10" s="78" customFormat="1">
      <c r="A886" s="84">
        <v>884</v>
      </c>
      <c r="B886" s="83" t="s">
        <v>82</v>
      </c>
      <c r="C886" s="79" t="s">
        <v>241</v>
      </c>
      <c r="D886" s="84" t="s">
        <v>816</v>
      </c>
      <c r="E886" s="85" t="s">
        <v>284</v>
      </c>
      <c r="F886" s="85">
        <v>2010</v>
      </c>
      <c r="G886" s="86">
        <v>3.7118402777777774E-2</v>
      </c>
      <c r="H886" s="87">
        <v>3.4820265269960389E-3</v>
      </c>
      <c r="J886" s="93">
        <f t="shared" si="13"/>
        <v>1</v>
      </c>
    </row>
    <row r="887" spans="1:10" s="78" customFormat="1">
      <c r="A887" s="84">
        <v>885</v>
      </c>
      <c r="B887" s="83" t="s">
        <v>1824</v>
      </c>
      <c r="C887" s="79" t="s">
        <v>2034</v>
      </c>
      <c r="D887" s="84" t="s">
        <v>816</v>
      </c>
      <c r="E887" s="85" t="s">
        <v>499</v>
      </c>
      <c r="F887" s="85">
        <v>2014</v>
      </c>
      <c r="G887" s="86">
        <v>3.7141203703703704E-2</v>
      </c>
      <c r="H887" s="87">
        <v>3.4841654506288654E-3</v>
      </c>
      <c r="J887" s="93">
        <f t="shared" si="13"/>
        <v>1</v>
      </c>
    </row>
    <row r="888" spans="1:10" s="78" customFormat="1">
      <c r="A888" s="84">
        <v>886</v>
      </c>
      <c r="B888" s="83" t="s">
        <v>1335</v>
      </c>
      <c r="C888" s="79" t="s">
        <v>1031</v>
      </c>
      <c r="D888" s="84" t="s">
        <v>816</v>
      </c>
      <c r="E888" s="85" t="s">
        <v>183</v>
      </c>
      <c r="F888" s="85">
        <v>2011</v>
      </c>
      <c r="G888" s="86">
        <v>3.7152777777777778E-2</v>
      </c>
      <c r="H888" s="87">
        <v>3.4852511986658329E-3</v>
      </c>
      <c r="J888" s="93">
        <f t="shared" si="13"/>
        <v>1</v>
      </c>
    </row>
    <row r="889" spans="1:10" s="78" customFormat="1">
      <c r="A889" s="84">
        <v>887</v>
      </c>
      <c r="B889" s="83" t="s">
        <v>1834</v>
      </c>
      <c r="C889" s="79" t="s">
        <v>994</v>
      </c>
      <c r="D889" s="84" t="s">
        <v>816</v>
      </c>
      <c r="E889" s="85" t="s">
        <v>636</v>
      </c>
      <c r="F889" s="85">
        <v>2013</v>
      </c>
      <c r="G889" s="86">
        <v>3.7152777777777778E-2</v>
      </c>
      <c r="H889" s="87">
        <v>3.4852511986658329E-3</v>
      </c>
      <c r="J889" s="93">
        <f t="shared" si="13"/>
        <v>1</v>
      </c>
    </row>
    <row r="890" spans="1:10" s="78" customFormat="1">
      <c r="A890" s="84">
        <v>888</v>
      </c>
      <c r="B890" s="83" t="s">
        <v>1069</v>
      </c>
      <c r="C890" s="79" t="s">
        <v>1648</v>
      </c>
      <c r="D890" s="84" t="s">
        <v>816</v>
      </c>
      <c r="E890" s="85" t="s">
        <v>256</v>
      </c>
      <c r="F890" s="85">
        <v>2013</v>
      </c>
      <c r="G890" s="86">
        <v>3.7175925925925925E-2</v>
      </c>
      <c r="H890" s="87">
        <v>3.4874226947397679E-3</v>
      </c>
      <c r="J890" s="93">
        <f t="shared" si="13"/>
        <v>1</v>
      </c>
    </row>
    <row r="891" spans="1:10" s="78" customFormat="1">
      <c r="A891" s="84">
        <v>889</v>
      </c>
      <c r="B891" s="83" t="s">
        <v>425</v>
      </c>
      <c r="C891" s="79" t="s">
        <v>225</v>
      </c>
      <c r="D891" s="84" t="s">
        <v>816</v>
      </c>
      <c r="E891" s="85" t="s">
        <v>274</v>
      </c>
      <c r="F891" s="85">
        <v>2001</v>
      </c>
      <c r="G891" s="86">
        <v>3.7210648148148145E-2</v>
      </c>
      <c r="H891" s="87">
        <v>3.489043426924346E-3</v>
      </c>
      <c r="J891" s="93">
        <f t="shared" si="13"/>
        <v>1</v>
      </c>
    </row>
    <row r="892" spans="1:10" s="78" customFormat="1">
      <c r="A892" s="84">
        <v>890</v>
      </c>
      <c r="B892" s="83" t="s">
        <v>413</v>
      </c>
      <c r="C892" s="79" t="s">
        <v>474</v>
      </c>
      <c r="D892" s="84" t="s">
        <v>816</v>
      </c>
      <c r="E892" s="85" t="s">
        <v>213</v>
      </c>
      <c r="F892" s="85" t="s">
        <v>142</v>
      </c>
      <c r="G892" s="86">
        <v>3.72337962962963E-2</v>
      </c>
      <c r="H892" s="87">
        <v>3.491213904950427E-3</v>
      </c>
      <c r="J892" s="93">
        <f t="shared" si="13"/>
        <v>1</v>
      </c>
    </row>
    <row r="893" spans="1:10" s="78" customFormat="1">
      <c r="A893" s="84">
        <v>891</v>
      </c>
      <c r="B893" s="83" t="s">
        <v>804</v>
      </c>
      <c r="C893" s="79" t="s">
        <v>762</v>
      </c>
      <c r="D893" s="84" t="s">
        <v>816</v>
      </c>
      <c r="E893" s="85" t="s">
        <v>284</v>
      </c>
      <c r="F893" s="85" t="s">
        <v>1080</v>
      </c>
      <c r="G893" s="86">
        <v>3.72337962962963E-2</v>
      </c>
      <c r="H893" s="87">
        <v>3.4944905017640828E-3</v>
      </c>
      <c r="J893" s="93">
        <f t="shared" si="13"/>
        <v>1</v>
      </c>
    </row>
    <row r="894" spans="1:10" s="78" customFormat="1">
      <c r="A894" s="84">
        <v>892</v>
      </c>
      <c r="B894" s="83" t="s">
        <v>1061</v>
      </c>
      <c r="C894" s="79" t="s">
        <v>762</v>
      </c>
      <c r="D894" s="84" t="s">
        <v>816</v>
      </c>
      <c r="E894" s="85" t="s">
        <v>636</v>
      </c>
      <c r="F894" s="85" t="s">
        <v>1080</v>
      </c>
      <c r="G894" s="86">
        <v>3.72337962962963E-2</v>
      </c>
      <c r="H894" s="87">
        <v>3.4944905017640828E-3</v>
      </c>
      <c r="J894" s="93">
        <f t="shared" si="13"/>
        <v>1</v>
      </c>
    </row>
    <row r="895" spans="1:10" s="78" customFormat="1">
      <c r="A895" s="84">
        <v>893</v>
      </c>
      <c r="B895" s="83" t="s">
        <v>414</v>
      </c>
      <c r="C895" s="79" t="s">
        <v>415</v>
      </c>
      <c r="D895" s="84" t="s">
        <v>816</v>
      </c>
      <c r="E895" s="85" t="s">
        <v>213</v>
      </c>
      <c r="F895" s="85" t="s">
        <v>136</v>
      </c>
      <c r="G895" s="86">
        <v>3.7268518518518513E-2</v>
      </c>
      <c r="H895" s="87">
        <v>3.4944696219895467E-3</v>
      </c>
      <c r="J895" s="93">
        <f t="shared" si="13"/>
        <v>1</v>
      </c>
    </row>
    <row r="896" spans="1:10" s="78" customFormat="1">
      <c r="A896" s="84">
        <v>894</v>
      </c>
      <c r="B896" s="83" t="s">
        <v>2035</v>
      </c>
      <c r="C896" s="79" t="s">
        <v>1202</v>
      </c>
      <c r="D896" s="84" t="s">
        <v>813</v>
      </c>
      <c r="E896" s="85" t="s">
        <v>152</v>
      </c>
      <c r="F896" s="85">
        <v>2014</v>
      </c>
      <c r="G896" s="86">
        <v>3.7303240740740741E-2</v>
      </c>
      <c r="H896" s="87">
        <v>3.4993659231464108E-3</v>
      </c>
      <c r="J896" s="93">
        <f t="shared" si="13"/>
        <v>1</v>
      </c>
    </row>
    <row r="897" spans="1:10" s="78" customFormat="1">
      <c r="A897" s="84">
        <v>895</v>
      </c>
      <c r="B897" s="83" t="s">
        <v>1170</v>
      </c>
      <c r="C897" s="79" t="s">
        <v>1171</v>
      </c>
      <c r="D897" s="84" t="s">
        <v>816</v>
      </c>
      <c r="E897" s="85" t="s">
        <v>497</v>
      </c>
      <c r="F897" s="85">
        <v>2007</v>
      </c>
      <c r="G897" s="86">
        <v>3.7349537037037035E-2</v>
      </c>
      <c r="H897" s="87">
        <v>3.5053530771503557E-3</v>
      </c>
      <c r="J897" s="93">
        <f t="shared" si="13"/>
        <v>1</v>
      </c>
    </row>
    <row r="898" spans="1:10" s="78" customFormat="1">
      <c r="A898" s="84">
        <v>896</v>
      </c>
      <c r="B898" s="83" t="s">
        <v>2036</v>
      </c>
      <c r="C898" s="79" t="s">
        <v>1372</v>
      </c>
      <c r="D898" s="84" t="s">
        <v>816</v>
      </c>
      <c r="E898" s="85" t="s">
        <v>203</v>
      </c>
      <c r="F898" s="85">
        <v>2014</v>
      </c>
      <c r="G898" s="86">
        <v>3.7372685185185189E-2</v>
      </c>
      <c r="H898" s="87">
        <v>3.5058804113682167E-3</v>
      </c>
      <c r="J898" s="93">
        <f t="shared" si="13"/>
        <v>1</v>
      </c>
    </row>
    <row r="899" spans="1:10" s="78" customFormat="1">
      <c r="A899" s="84">
        <v>897</v>
      </c>
      <c r="B899" s="83" t="s">
        <v>1515</v>
      </c>
      <c r="C899" s="79" t="s">
        <v>867</v>
      </c>
      <c r="D899" s="84" t="s">
        <v>813</v>
      </c>
      <c r="E899" s="85" t="s">
        <v>786</v>
      </c>
      <c r="F899" s="85">
        <v>2011</v>
      </c>
      <c r="G899" s="86">
        <v>3.7372685185185189E-2</v>
      </c>
      <c r="H899" s="87">
        <v>3.5058804113682167E-3</v>
      </c>
      <c r="J899" s="93">
        <f t="shared" si="13"/>
        <v>1</v>
      </c>
    </row>
    <row r="900" spans="1:10" s="78" customFormat="1">
      <c r="A900" s="84">
        <v>898</v>
      </c>
      <c r="B900" s="83" t="s">
        <v>429</v>
      </c>
      <c r="C900" s="79" t="s">
        <v>2037</v>
      </c>
      <c r="D900" s="84" t="s">
        <v>816</v>
      </c>
      <c r="E900" s="85" t="s">
        <v>217</v>
      </c>
      <c r="F900" s="85">
        <v>2014</v>
      </c>
      <c r="G900" s="86">
        <v>3.7418981481481477E-2</v>
      </c>
      <c r="H900" s="87">
        <v>3.5102234035160858E-3</v>
      </c>
      <c r="J900" s="93">
        <f t="shared" si="13"/>
        <v>1</v>
      </c>
    </row>
    <row r="901" spans="1:10" s="78" customFormat="1">
      <c r="A901" s="84">
        <v>899</v>
      </c>
      <c r="B901" s="83" t="s">
        <v>1199</v>
      </c>
      <c r="C901" s="79" t="s">
        <v>230</v>
      </c>
      <c r="D901" s="84" t="s">
        <v>816</v>
      </c>
      <c r="E901" s="85" t="s">
        <v>786</v>
      </c>
      <c r="F901" s="85">
        <v>2008</v>
      </c>
      <c r="G901" s="86">
        <v>3.7430555555555557E-2</v>
      </c>
      <c r="H901" s="87">
        <v>3.5113091515530542E-3</v>
      </c>
      <c r="J901" s="93">
        <f t="shared" si="13"/>
        <v>1</v>
      </c>
    </row>
    <row r="902" spans="1:10" s="78" customFormat="1">
      <c r="A902" s="84">
        <v>900</v>
      </c>
      <c r="B902" s="83" t="s">
        <v>1268</v>
      </c>
      <c r="C902" s="79" t="s">
        <v>289</v>
      </c>
      <c r="D902" s="84" t="s">
        <v>816</v>
      </c>
      <c r="E902" s="85" t="s">
        <v>1296</v>
      </c>
      <c r="F902" s="85">
        <v>2008</v>
      </c>
      <c r="G902" s="86">
        <v>3.7453703703703704E-2</v>
      </c>
      <c r="H902" s="87">
        <v>3.5134806476269892E-3</v>
      </c>
      <c r="J902" s="93">
        <f t="shared" si="13"/>
        <v>1</v>
      </c>
    </row>
    <row r="903" spans="1:10" s="78" customFormat="1">
      <c r="A903" s="84">
        <v>901</v>
      </c>
      <c r="B903" s="83" t="s">
        <v>1516</v>
      </c>
      <c r="C903" s="79" t="s">
        <v>202</v>
      </c>
      <c r="D903" s="84" t="s">
        <v>816</v>
      </c>
      <c r="E903" s="85" t="s">
        <v>291</v>
      </c>
      <c r="F903" s="85">
        <v>2011</v>
      </c>
      <c r="G903" s="86">
        <v>3.7476851851851851E-2</v>
      </c>
      <c r="H903" s="87">
        <v>3.5156521437009242E-3</v>
      </c>
      <c r="J903" s="93">
        <f t="shared" ref="J903:J966" si="14">IF(B903=0,"",COUNTIF(B$3:B$9802,B903))</f>
        <v>1</v>
      </c>
    </row>
    <row r="904" spans="1:10" s="78" customFormat="1">
      <c r="A904" s="84">
        <v>902</v>
      </c>
      <c r="B904" s="83" t="s">
        <v>2038</v>
      </c>
      <c r="C904" s="79" t="s">
        <v>1723</v>
      </c>
      <c r="D904" s="84" t="s">
        <v>816</v>
      </c>
      <c r="E904" s="85" t="s">
        <v>284</v>
      </c>
      <c r="F904" s="85">
        <v>2014</v>
      </c>
      <c r="G904" s="86">
        <v>3.7476851851851851E-2</v>
      </c>
      <c r="H904" s="87">
        <v>3.5156521437009242E-3</v>
      </c>
      <c r="J904" s="93">
        <f t="shared" si="14"/>
        <v>1</v>
      </c>
    </row>
    <row r="905" spans="1:10" s="78" customFormat="1">
      <c r="A905" s="84">
        <v>903</v>
      </c>
      <c r="B905" s="83" t="s">
        <v>1172</v>
      </c>
      <c r="C905" s="79" t="s">
        <v>1138</v>
      </c>
      <c r="D905" s="84" t="s">
        <v>816</v>
      </c>
      <c r="E905" s="85" t="s">
        <v>516</v>
      </c>
      <c r="F905" s="85">
        <v>2007</v>
      </c>
      <c r="G905" s="86">
        <v>3.7488425925925925E-2</v>
      </c>
      <c r="H905" s="87">
        <v>3.5183881676138832E-3</v>
      </c>
      <c r="J905" s="93">
        <f t="shared" si="14"/>
        <v>1</v>
      </c>
    </row>
    <row r="906" spans="1:10" s="78" customFormat="1">
      <c r="A906" s="84">
        <v>904</v>
      </c>
      <c r="B906" s="83" t="s">
        <v>2039</v>
      </c>
      <c r="C906" s="79" t="s">
        <v>994</v>
      </c>
      <c r="D906" s="84" t="s">
        <v>816</v>
      </c>
      <c r="E906" s="85" t="s">
        <v>256</v>
      </c>
      <c r="F906" s="85">
        <v>2014</v>
      </c>
      <c r="G906" s="86">
        <v>3.7499999999999999E-2</v>
      </c>
      <c r="H906" s="87">
        <v>3.5178236397748592E-3</v>
      </c>
      <c r="J906" s="93">
        <f t="shared" si="14"/>
        <v>1</v>
      </c>
    </row>
    <row r="907" spans="1:10" s="78" customFormat="1">
      <c r="A907" s="84">
        <v>905</v>
      </c>
      <c r="B907" s="83" t="s">
        <v>1201</v>
      </c>
      <c r="C907" s="79" t="s">
        <v>1202</v>
      </c>
      <c r="D907" s="84" t="s">
        <v>813</v>
      </c>
      <c r="E907" s="85" t="s">
        <v>152</v>
      </c>
      <c r="F907" s="85">
        <v>2009</v>
      </c>
      <c r="G907" s="86">
        <v>3.7534722222222219E-2</v>
      </c>
      <c r="H907" s="87">
        <v>3.5210808838857617E-3</v>
      </c>
      <c r="J907" s="93">
        <f t="shared" si="14"/>
        <v>1</v>
      </c>
    </row>
    <row r="908" spans="1:10" s="78" customFormat="1">
      <c r="A908" s="84">
        <v>906</v>
      </c>
      <c r="B908" s="83" t="s">
        <v>2040</v>
      </c>
      <c r="C908" s="79" t="s">
        <v>2041</v>
      </c>
      <c r="D908" s="84" t="s">
        <v>816</v>
      </c>
      <c r="E908" s="85" t="s">
        <v>499</v>
      </c>
      <c r="F908" s="85">
        <v>2014</v>
      </c>
      <c r="G908" s="86">
        <v>3.7534722222222219E-2</v>
      </c>
      <c r="H908" s="87">
        <v>3.5210808838857617E-3</v>
      </c>
      <c r="J908" s="93">
        <f t="shared" si="14"/>
        <v>1</v>
      </c>
    </row>
    <row r="909" spans="1:10" s="78" customFormat="1">
      <c r="A909" s="84">
        <v>907</v>
      </c>
      <c r="B909" s="83" t="s">
        <v>1071</v>
      </c>
      <c r="C909" s="79" t="s">
        <v>289</v>
      </c>
      <c r="D909" s="84" t="s">
        <v>816</v>
      </c>
      <c r="E909" s="85" t="s">
        <v>786</v>
      </c>
      <c r="F909" s="85">
        <v>2008</v>
      </c>
      <c r="G909" s="86">
        <v>3.7534722222222219E-2</v>
      </c>
      <c r="H909" s="87">
        <v>3.5210808838857617E-3</v>
      </c>
      <c r="J909" s="93">
        <f t="shared" si="14"/>
        <v>1</v>
      </c>
    </row>
    <row r="910" spans="1:10" s="78" customFormat="1">
      <c r="A910" s="84">
        <v>908</v>
      </c>
      <c r="B910" s="83" t="s">
        <v>83</v>
      </c>
      <c r="C910" s="79" t="s">
        <v>84</v>
      </c>
      <c r="D910" s="84" t="s">
        <v>816</v>
      </c>
      <c r="E910" s="85" t="s">
        <v>256</v>
      </c>
      <c r="F910" s="85">
        <v>2010</v>
      </c>
      <c r="G910" s="86">
        <v>3.7542245370370368E-2</v>
      </c>
      <c r="H910" s="87">
        <v>3.5217866201097906E-3</v>
      </c>
      <c r="J910" s="93">
        <f t="shared" si="14"/>
        <v>1</v>
      </c>
    </row>
    <row r="911" spans="1:10" s="78" customFormat="1">
      <c r="A911" s="84">
        <v>909</v>
      </c>
      <c r="B911" s="83" t="s">
        <v>416</v>
      </c>
      <c r="C911" s="79" t="s">
        <v>417</v>
      </c>
      <c r="D911" s="84" t="s">
        <v>816</v>
      </c>
      <c r="E911" s="85" t="s">
        <v>357</v>
      </c>
      <c r="F911" s="85" t="s">
        <v>142</v>
      </c>
      <c r="G911" s="86">
        <v>3.7557870370370373E-2</v>
      </c>
      <c r="H911" s="87">
        <v>3.5216005973155535E-3</v>
      </c>
      <c r="J911" s="93">
        <f t="shared" si="14"/>
        <v>1</v>
      </c>
    </row>
    <row r="912" spans="1:10" s="78" customFormat="1">
      <c r="A912" s="84">
        <v>910</v>
      </c>
      <c r="B912" s="83" t="s">
        <v>2042</v>
      </c>
      <c r="C912" s="79" t="s">
        <v>2043</v>
      </c>
      <c r="D912" s="84" t="s">
        <v>816</v>
      </c>
      <c r="E912" s="85" t="s">
        <v>516</v>
      </c>
      <c r="F912" s="85">
        <v>2014</v>
      </c>
      <c r="G912" s="86">
        <v>3.7557870370370373E-2</v>
      </c>
      <c r="H912" s="87">
        <v>3.5232523799596971E-3</v>
      </c>
      <c r="J912" s="93">
        <f t="shared" si="14"/>
        <v>1</v>
      </c>
    </row>
    <row r="913" spans="1:10" s="78" customFormat="1">
      <c r="A913" s="84">
        <v>911</v>
      </c>
      <c r="B913" s="83" t="s">
        <v>448</v>
      </c>
      <c r="C913" s="79" t="s">
        <v>967</v>
      </c>
      <c r="D913" s="84" t="s">
        <v>816</v>
      </c>
      <c r="E913" s="85" t="s">
        <v>203</v>
      </c>
      <c r="F913" s="85">
        <v>2005</v>
      </c>
      <c r="G913" s="86">
        <v>3.7569444444444447E-2</v>
      </c>
      <c r="H913" s="87">
        <v>3.5259919703842751E-3</v>
      </c>
      <c r="J913" s="93">
        <f t="shared" si="14"/>
        <v>1</v>
      </c>
    </row>
    <row r="914" spans="1:10" s="78" customFormat="1">
      <c r="A914" s="84">
        <v>912</v>
      </c>
      <c r="B914" s="83" t="s">
        <v>1517</v>
      </c>
      <c r="C914" s="79" t="s">
        <v>80</v>
      </c>
      <c r="D914" s="84" t="s">
        <v>816</v>
      </c>
      <c r="E914" s="85" t="s">
        <v>158</v>
      </c>
      <c r="F914" s="85">
        <v>2011</v>
      </c>
      <c r="G914" s="86">
        <v>3.7569444444444447E-2</v>
      </c>
      <c r="H914" s="87">
        <v>3.5243381279966646E-3</v>
      </c>
      <c r="J914" s="93">
        <f t="shared" si="14"/>
        <v>1</v>
      </c>
    </row>
    <row r="915" spans="1:10" s="78" customFormat="1">
      <c r="A915" s="84">
        <v>913</v>
      </c>
      <c r="B915" s="83" t="s">
        <v>1639</v>
      </c>
      <c r="C915" s="79" t="s">
        <v>1640</v>
      </c>
      <c r="D915" s="84" t="s">
        <v>816</v>
      </c>
      <c r="E915" s="85" t="s">
        <v>154</v>
      </c>
      <c r="F915" s="85">
        <v>2012</v>
      </c>
      <c r="G915" s="86">
        <v>3.7592592592592594E-2</v>
      </c>
      <c r="H915" s="87">
        <v>3.5265096240705996E-3</v>
      </c>
      <c r="J915" s="93">
        <f t="shared" si="14"/>
        <v>1</v>
      </c>
    </row>
    <row r="916" spans="1:10" s="78" customFormat="1">
      <c r="A916" s="84">
        <v>914</v>
      </c>
      <c r="B916" s="83" t="s">
        <v>1519</v>
      </c>
      <c r="C916" s="79" t="s">
        <v>776</v>
      </c>
      <c r="D916" s="84" t="s">
        <v>816</v>
      </c>
      <c r="E916" s="85" t="s">
        <v>1520</v>
      </c>
      <c r="F916" s="85">
        <v>2011</v>
      </c>
      <c r="G916" s="86">
        <v>3.7604166666666668E-2</v>
      </c>
      <c r="H916" s="87">
        <v>3.5275953721075671E-3</v>
      </c>
      <c r="J916" s="93">
        <f t="shared" si="14"/>
        <v>1</v>
      </c>
    </row>
    <row r="917" spans="1:10" s="78" customFormat="1">
      <c r="A917" s="84">
        <v>915</v>
      </c>
      <c r="B917" s="83" t="s">
        <v>1641</v>
      </c>
      <c r="C917" s="79" t="s">
        <v>1642</v>
      </c>
      <c r="D917" s="84" t="s">
        <v>816</v>
      </c>
      <c r="E917" s="85" t="s">
        <v>147</v>
      </c>
      <c r="F917" s="85">
        <v>2012</v>
      </c>
      <c r="G917" s="86">
        <v>3.7615740740740741E-2</v>
      </c>
      <c r="H917" s="87">
        <v>3.5286811201445346E-3</v>
      </c>
      <c r="J917" s="93">
        <f t="shared" si="14"/>
        <v>1</v>
      </c>
    </row>
    <row r="918" spans="1:10" s="78" customFormat="1">
      <c r="A918" s="84">
        <v>916</v>
      </c>
      <c r="B918" s="83" t="s">
        <v>1175</v>
      </c>
      <c r="C918" s="79" t="s">
        <v>289</v>
      </c>
      <c r="D918" s="84" t="s">
        <v>816</v>
      </c>
      <c r="E918" s="85" t="s">
        <v>213</v>
      </c>
      <c r="F918" s="85">
        <v>2007</v>
      </c>
      <c r="G918" s="86">
        <v>3.7627314814814815E-2</v>
      </c>
      <c r="H918" s="87">
        <v>3.5314232580774111E-3</v>
      </c>
      <c r="J918" s="93">
        <f t="shared" si="14"/>
        <v>1</v>
      </c>
    </row>
    <row r="919" spans="1:10" s="78" customFormat="1">
      <c r="A919" s="84">
        <v>917</v>
      </c>
      <c r="B919" s="83" t="s">
        <v>1837</v>
      </c>
      <c r="C919" s="79" t="s">
        <v>1838</v>
      </c>
      <c r="D919" s="84" t="s">
        <v>816</v>
      </c>
      <c r="E919" s="85" t="s">
        <v>217</v>
      </c>
      <c r="F919" s="85">
        <v>2013</v>
      </c>
      <c r="G919" s="86">
        <v>3.7627314814814815E-2</v>
      </c>
      <c r="H919" s="87">
        <v>3.5297668681815021E-3</v>
      </c>
      <c r="J919" s="93">
        <f t="shared" si="14"/>
        <v>1</v>
      </c>
    </row>
    <row r="920" spans="1:10" s="78" customFormat="1">
      <c r="A920" s="84">
        <v>918</v>
      </c>
      <c r="B920" s="83" t="s">
        <v>1521</v>
      </c>
      <c r="C920" s="79" t="s">
        <v>709</v>
      </c>
      <c r="D920" s="84" t="s">
        <v>816</v>
      </c>
      <c r="E920" s="85" t="s">
        <v>499</v>
      </c>
      <c r="F920" s="85">
        <v>2011</v>
      </c>
      <c r="G920" s="86">
        <v>3.7650462962962962E-2</v>
      </c>
      <c r="H920" s="87">
        <v>3.5319383642554371E-3</v>
      </c>
      <c r="J920" s="93">
        <f t="shared" si="14"/>
        <v>1</v>
      </c>
    </row>
    <row r="921" spans="1:10" s="78" customFormat="1">
      <c r="A921" s="84">
        <v>919</v>
      </c>
      <c r="B921" s="83" t="s">
        <v>2044</v>
      </c>
      <c r="C921" s="79" t="s">
        <v>994</v>
      </c>
      <c r="D921" s="84" t="s">
        <v>816</v>
      </c>
      <c r="E921" s="85" t="s">
        <v>516</v>
      </c>
      <c r="F921" s="85">
        <v>2014</v>
      </c>
      <c r="G921" s="86">
        <v>3.7650462962962962E-2</v>
      </c>
      <c r="H921" s="87">
        <v>3.5319383642554371E-3</v>
      </c>
      <c r="J921" s="93">
        <f t="shared" si="14"/>
        <v>1</v>
      </c>
    </row>
    <row r="922" spans="1:10" s="78" customFormat="1">
      <c r="A922" s="84">
        <v>920</v>
      </c>
      <c r="B922" s="83" t="s">
        <v>2045</v>
      </c>
      <c r="C922" s="79" t="s">
        <v>160</v>
      </c>
      <c r="D922" s="84" t="s">
        <v>816</v>
      </c>
      <c r="E922" s="85" t="s">
        <v>233</v>
      </c>
      <c r="F922" s="85">
        <v>2014</v>
      </c>
      <c r="G922" s="86">
        <v>3.7685185185185183E-2</v>
      </c>
      <c r="H922" s="87">
        <v>3.5351956083663396E-3</v>
      </c>
      <c r="J922" s="93">
        <f t="shared" si="14"/>
        <v>1</v>
      </c>
    </row>
    <row r="923" spans="1:10" s="78" customFormat="1">
      <c r="A923" s="84">
        <v>921</v>
      </c>
      <c r="B923" s="83" t="s">
        <v>1336</v>
      </c>
      <c r="C923" s="79" t="s">
        <v>289</v>
      </c>
      <c r="D923" s="84" t="s">
        <v>816</v>
      </c>
      <c r="E923" s="85" t="s">
        <v>1210</v>
      </c>
      <c r="F923" s="85">
        <v>2009</v>
      </c>
      <c r="G923" s="86">
        <v>3.7685185185185183E-2</v>
      </c>
      <c r="H923" s="87">
        <v>3.5351956083663396E-3</v>
      </c>
      <c r="J923" s="93">
        <f t="shared" si="14"/>
        <v>1</v>
      </c>
    </row>
    <row r="924" spans="1:10" s="78" customFormat="1">
      <c r="A924" s="84">
        <v>922</v>
      </c>
      <c r="B924" s="83" t="s">
        <v>1270</v>
      </c>
      <c r="C924" s="79" t="s">
        <v>241</v>
      </c>
      <c r="D924" s="84" t="s">
        <v>816</v>
      </c>
      <c r="E924" s="85" t="s">
        <v>145</v>
      </c>
      <c r="F924" s="85">
        <v>2008</v>
      </c>
      <c r="G924" s="86">
        <v>3.7696759259259256E-2</v>
      </c>
      <c r="H924" s="87">
        <v>3.5362813564033071E-3</v>
      </c>
      <c r="J924" s="93">
        <f t="shared" si="14"/>
        <v>1</v>
      </c>
    </row>
    <row r="925" spans="1:10" s="78" customFormat="1">
      <c r="A925" s="84">
        <v>923</v>
      </c>
      <c r="B925" s="83" t="s">
        <v>418</v>
      </c>
      <c r="C925" s="79" t="s">
        <v>419</v>
      </c>
      <c r="D925" s="84" t="s">
        <v>816</v>
      </c>
      <c r="E925" s="85" t="s">
        <v>244</v>
      </c>
      <c r="F925" s="85" t="s">
        <v>142</v>
      </c>
      <c r="G925" s="86">
        <v>3.770833333333333E-2</v>
      </c>
      <c r="H925" s="87">
        <v>3.5357087044850756E-3</v>
      </c>
      <c r="J925" s="93">
        <f t="shared" si="14"/>
        <v>1</v>
      </c>
    </row>
    <row r="926" spans="1:10" s="78" customFormat="1">
      <c r="A926" s="84">
        <v>924</v>
      </c>
      <c r="B926" s="83" t="s">
        <v>2171</v>
      </c>
      <c r="C926" s="79" t="s">
        <v>289</v>
      </c>
      <c r="D926" s="84" t="s">
        <v>816</v>
      </c>
      <c r="E926" s="85" t="s">
        <v>516</v>
      </c>
      <c r="F926" s="85" t="s">
        <v>571</v>
      </c>
      <c r="G926" s="86">
        <v>3.7708333333333344E-2</v>
      </c>
      <c r="H926" s="87">
        <v>3.5357087044850769E-3</v>
      </c>
      <c r="J926" s="93">
        <f t="shared" si="14"/>
        <v>1</v>
      </c>
    </row>
    <row r="927" spans="1:10" s="78" customFormat="1">
      <c r="A927" s="84">
        <v>925</v>
      </c>
      <c r="B927" s="83" t="s">
        <v>923</v>
      </c>
      <c r="C927" s="79" t="s">
        <v>924</v>
      </c>
      <c r="D927" s="84" t="s">
        <v>813</v>
      </c>
      <c r="E927" s="85" t="s">
        <v>173</v>
      </c>
      <c r="F927" s="85">
        <v>2004</v>
      </c>
      <c r="G927" s="86">
        <v>3.771990740740741E-2</v>
      </c>
      <c r="H927" s="87">
        <v>3.5401133183864302E-3</v>
      </c>
      <c r="J927" s="93">
        <f t="shared" si="14"/>
        <v>1</v>
      </c>
    </row>
    <row r="928" spans="1:10" s="78" customFormat="1">
      <c r="A928" s="84">
        <v>926</v>
      </c>
      <c r="B928" s="83" t="s">
        <v>1852</v>
      </c>
      <c r="C928" s="79" t="s">
        <v>2048</v>
      </c>
      <c r="D928" s="84" t="s">
        <v>816</v>
      </c>
      <c r="E928" s="85" t="s">
        <v>134</v>
      </c>
      <c r="F928" s="85">
        <v>2014</v>
      </c>
      <c r="G928" s="86">
        <v>3.771990740740741E-2</v>
      </c>
      <c r="H928" s="87">
        <v>3.538452852477243E-3</v>
      </c>
      <c r="J928" s="93">
        <f t="shared" si="14"/>
        <v>1</v>
      </c>
    </row>
    <row r="929" spans="1:10" s="78" customFormat="1">
      <c r="A929" s="84">
        <v>927</v>
      </c>
      <c r="B929" s="83" t="s">
        <v>2046</v>
      </c>
      <c r="C929" s="79" t="s">
        <v>2047</v>
      </c>
      <c r="D929" s="84" t="s">
        <v>816</v>
      </c>
      <c r="E929" s="85" t="s">
        <v>256</v>
      </c>
      <c r="F929" s="85">
        <v>2014</v>
      </c>
      <c r="G929" s="86">
        <v>3.771990740740741E-2</v>
      </c>
      <c r="H929" s="87">
        <v>3.538452852477243E-3</v>
      </c>
      <c r="J929" s="93">
        <f t="shared" si="14"/>
        <v>1</v>
      </c>
    </row>
    <row r="930" spans="1:10" s="78" customFormat="1">
      <c r="A930" s="84">
        <v>928</v>
      </c>
      <c r="B930" s="83" t="s">
        <v>1271</v>
      </c>
      <c r="C930" s="79" t="s">
        <v>1272</v>
      </c>
      <c r="D930" s="84" t="s">
        <v>816</v>
      </c>
      <c r="E930" s="85" t="s">
        <v>1040</v>
      </c>
      <c r="F930" s="85">
        <v>2008</v>
      </c>
      <c r="G930" s="86">
        <v>3.7731481481481484E-2</v>
      </c>
      <c r="H930" s="87">
        <v>3.5395386005142105E-3</v>
      </c>
      <c r="J930" s="93">
        <f t="shared" si="14"/>
        <v>1</v>
      </c>
    </row>
    <row r="931" spans="1:10" s="78" customFormat="1">
      <c r="A931" s="84">
        <v>929</v>
      </c>
      <c r="B931" s="83" t="s">
        <v>1177</v>
      </c>
      <c r="C931" s="79" t="s">
        <v>1178</v>
      </c>
      <c r="D931" s="84" t="s">
        <v>816</v>
      </c>
      <c r="E931" s="85" t="s">
        <v>700</v>
      </c>
      <c r="F931" s="85">
        <v>2007</v>
      </c>
      <c r="G931" s="86">
        <v>3.7754629629629631E-2</v>
      </c>
      <c r="H931" s="87">
        <v>3.543372091002312E-3</v>
      </c>
      <c r="J931" s="93">
        <f t="shared" si="14"/>
        <v>1</v>
      </c>
    </row>
    <row r="932" spans="1:10" s="78" customFormat="1">
      <c r="A932" s="84">
        <v>930</v>
      </c>
      <c r="B932" s="83" t="s">
        <v>1706</v>
      </c>
      <c r="C932" s="79" t="s">
        <v>1378</v>
      </c>
      <c r="D932" s="84" t="s">
        <v>816</v>
      </c>
      <c r="E932" s="85" t="s">
        <v>1040</v>
      </c>
      <c r="F932" s="85">
        <v>2010</v>
      </c>
      <c r="G932" s="86">
        <v>3.7775462962962962E-2</v>
      </c>
      <c r="H932" s="87">
        <v>3.5436644430546869E-3</v>
      </c>
      <c r="J932" s="93">
        <f t="shared" si="14"/>
        <v>1</v>
      </c>
    </row>
    <row r="933" spans="1:10" s="78" customFormat="1">
      <c r="A933" s="84">
        <v>931</v>
      </c>
      <c r="B933" s="83" t="s">
        <v>1337</v>
      </c>
      <c r="C933" s="79" t="s">
        <v>1375</v>
      </c>
      <c r="D933" s="84" t="s">
        <v>816</v>
      </c>
      <c r="E933" s="85" t="s">
        <v>139</v>
      </c>
      <c r="F933" s="85">
        <v>2009</v>
      </c>
      <c r="G933" s="86">
        <v>3.7789351851851852E-2</v>
      </c>
      <c r="H933" s="87">
        <v>3.544967340699048E-3</v>
      </c>
      <c r="J933" s="93">
        <f t="shared" si="14"/>
        <v>1</v>
      </c>
    </row>
    <row r="934" spans="1:10" s="78" customFormat="1">
      <c r="A934" s="84">
        <v>932</v>
      </c>
      <c r="B934" s="83" t="s">
        <v>1063</v>
      </c>
      <c r="C934" s="79" t="s">
        <v>1839</v>
      </c>
      <c r="D934" s="84" t="s">
        <v>816</v>
      </c>
      <c r="E934" s="85" t="s">
        <v>134</v>
      </c>
      <c r="F934" s="85">
        <v>2013</v>
      </c>
      <c r="G934" s="86">
        <v>3.7789351851851852E-2</v>
      </c>
      <c r="H934" s="87">
        <v>3.544967340699048E-3</v>
      </c>
      <c r="J934" s="93">
        <f t="shared" si="14"/>
        <v>1</v>
      </c>
    </row>
    <row r="935" spans="1:10" s="78" customFormat="1">
      <c r="A935" s="84">
        <v>933</v>
      </c>
      <c r="B935" s="83" t="s">
        <v>1644</v>
      </c>
      <c r="C935" s="79" t="s">
        <v>1595</v>
      </c>
      <c r="D935" s="84" t="s">
        <v>816</v>
      </c>
      <c r="E935" s="85" t="s">
        <v>134</v>
      </c>
      <c r="F935" s="85">
        <v>2012</v>
      </c>
      <c r="G935" s="86">
        <v>3.7789351851851852E-2</v>
      </c>
      <c r="H935" s="87">
        <v>3.544967340699048E-3</v>
      </c>
      <c r="J935" s="93">
        <f t="shared" si="14"/>
        <v>1</v>
      </c>
    </row>
    <row r="936" spans="1:10" s="78" customFormat="1">
      <c r="A936" s="84">
        <v>934</v>
      </c>
      <c r="B936" s="83" t="s">
        <v>1062</v>
      </c>
      <c r="C936" s="79" t="s">
        <v>160</v>
      </c>
      <c r="D936" s="84" t="s">
        <v>816</v>
      </c>
      <c r="E936" s="85" t="s">
        <v>351</v>
      </c>
      <c r="F936" s="85" t="s">
        <v>1080</v>
      </c>
      <c r="G936" s="86">
        <v>3.7812499999999999E-2</v>
      </c>
      <c r="H936" s="87">
        <v>3.5488033786954484E-3</v>
      </c>
      <c r="J936" s="93">
        <f t="shared" si="14"/>
        <v>1</v>
      </c>
    </row>
    <row r="937" spans="1:10" s="78" customFormat="1">
      <c r="A937" s="84">
        <v>935</v>
      </c>
      <c r="B937" s="83" t="s">
        <v>1066</v>
      </c>
      <c r="C937" s="79" t="s">
        <v>776</v>
      </c>
      <c r="D937" s="84" t="s">
        <v>816</v>
      </c>
      <c r="E937" s="85" t="s">
        <v>199</v>
      </c>
      <c r="F937" s="85">
        <v>2011</v>
      </c>
      <c r="G937" s="86">
        <v>3.7812500000000006E-2</v>
      </c>
      <c r="H937" s="87">
        <v>3.5471388367729838E-3</v>
      </c>
      <c r="J937" s="93">
        <f t="shared" si="14"/>
        <v>1</v>
      </c>
    </row>
    <row r="938" spans="1:10" s="78" customFormat="1">
      <c r="A938" s="84">
        <v>936</v>
      </c>
      <c r="B938" s="83" t="s">
        <v>2049</v>
      </c>
      <c r="C938" s="79" t="s">
        <v>2050</v>
      </c>
      <c r="D938" s="84" t="s">
        <v>816</v>
      </c>
      <c r="E938" s="85" t="s">
        <v>700</v>
      </c>
      <c r="F938" s="85">
        <v>2014</v>
      </c>
      <c r="G938" s="86">
        <v>3.7812500000000006E-2</v>
      </c>
      <c r="H938" s="87">
        <v>3.5471388367729838E-3</v>
      </c>
      <c r="J938" s="93">
        <f t="shared" si="14"/>
        <v>1</v>
      </c>
    </row>
    <row r="939" spans="1:10" s="78" customFormat="1">
      <c r="A939" s="84">
        <v>937</v>
      </c>
      <c r="B939" s="83" t="s">
        <v>1522</v>
      </c>
      <c r="C939" s="79" t="s">
        <v>1360</v>
      </c>
      <c r="D939" s="84" t="s">
        <v>813</v>
      </c>
      <c r="E939" s="85" t="s">
        <v>284</v>
      </c>
      <c r="F939" s="85">
        <v>2011</v>
      </c>
      <c r="G939" s="86">
        <v>3.7835648148148153E-2</v>
      </c>
      <c r="H939" s="87">
        <v>3.5493103328469188E-3</v>
      </c>
      <c r="J939" s="93">
        <f t="shared" si="14"/>
        <v>1</v>
      </c>
    </row>
    <row r="940" spans="1:10" s="78" customFormat="1">
      <c r="A940" s="84">
        <v>938</v>
      </c>
      <c r="B940" s="83" t="s">
        <v>1001</v>
      </c>
      <c r="C940" s="79" t="s">
        <v>776</v>
      </c>
      <c r="D940" s="84" t="s">
        <v>816</v>
      </c>
      <c r="E940" s="85" t="s">
        <v>497</v>
      </c>
      <c r="F940" s="85">
        <v>2005</v>
      </c>
      <c r="G940" s="86">
        <v>3.784722222222222E-2</v>
      </c>
      <c r="H940" s="87">
        <v>3.5520621513113301E-3</v>
      </c>
      <c r="J940" s="93">
        <f t="shared" si="14"/>
        <v>1</v>
      </c>
    </row>
    <row r="941" spans="1:10" s="78" customFormat="1">
      <c r="A941" s="84">
        <v>939</v>
      </c>
      <c r="B941" s="83" t="s">
        <v>719</v>
      </c>
      <c r="C941" s="79" t="s">
        <v>289</v>
      </c>
      <c r="D941" s="84" t="s">
        <v>816</v>
      </c>
      <c r="E941" s="85" t="s">
        <v>351</v>
      </c>
      <c r="F941" s="85">
        <v>2004</v>
      </c>
      <c r="G941" s="86">
        <v>3.784722222222222E-2</v>
      </c>
      <c r="H941" s="87">
        <v>3.5520621513113301E-3</v>
      </c>
      <c r="J941" s="93">
        <f t="shared" si="14"/>
        <v>1</v>
      </c>
    </row>
    <row r="942" spans="1:10" s="78" customFormat="1">
      <c r="A942" s="84">
        <v>940</v>
      </c>
      <c r="B942" s="83" t="s">
        <v>718</v>
      </c>
      <c r="C942" s="79" t="s">
        <v>313</v>
      </c>
      <c r="D942" s="84" t="s">
        <v>816</v>
      </c>
      <c r="E942" s="85" t="s">
        <v>169</v>
      </c>
      <c r="F942" s="85" t="s">
        <v>730</v>
      </c>
      <c r="G942" s="86">
        <v>3.78587962962963E-2</v>
      </c>
      <c r="H942" s="87">
        <v>3.5498168116545993E-3</v>
      </c>
      <c r="J942" s="93">
        <f t="shared" si="14"/>
        <v>1</v>
      </c>
    </row>
    <row r="943" spans="1:10" s="78" customFormat="1">
      <c r="A943" s="84">
        <v>941</v>
      </c>
      <c r="B943" s="83" t="s">
        <v>1840</v>
      </c>
      <c r="C943" s="79" t="s">
        <v>1841</v>
      </c>
      <c r="D943" s="84" t="s">
        <v>816</v>
      </c>
      <c r="E943" s="85" t="s">
        <v>351</v>
      </c>
      <c r="F943" s="85">
        <v>2013</v>
      </c>
      <c r="G943" s="86">
        <v>3.78587962962963E-2</v>
      </c>
      <c r="H943" s="87">
        <v>3.5514818289208538E-3</v>
      </c>
      <c r="J943" s="93">
        <f t="shared" si="14"/>
        <v>1</v>
      </c>
    </row>
    <row r="944" spans="1:10" s="78" customFormat="1">
      <c r="A944" s="84">
        <v>942</v>
      </c>
      <c r="B944" s="83" t="s">
        <v>436</v>
      </c>
      <c r="C944" s="79" t="s">
        <v>372</v>
      </c>
      <c r="D944" s="84" t="s">
        <v>816</v>
      </c>
      <c r="E944" s="85" t="s">
        <v>320</v>
      </c>
      <c r="F944" s="85">
        <v>2008</v>
      </c>
      <c r="G944" s="86">
        <v>3.7870370370370367E-2</v>
      </c>
      <c r="H944" s="87">
        <v>3.5525675769578205E-3</v>
      </c>
      <c r="J944" s="93">
        <f t="shared" si="14"/>
        <v>1</v>
      </c>
    </row>
    <row r="945" spans="1:10" s="78" customFormat="1">
      <c r="A945" s="84">
        <v>943</v>
      </c>
      <c r="B945" s="83" t="s">
        <v>1670</v>
      </c>
      <c r="C945" s="79" t="s">
        <v>1842</v>
      </c>
      <c r="D945" s="84" t="s">
        <v>816</v>
      </c>
      <c r="E945" s="85" t="s">
        <v>274</v>
      </c>
      <c r="F945" s="85">
        <v>2013</v>
      </c>
      <c r="G945" s="86">
        <v>3.7870370370370367E-2</v>
      </c>
      <c r="H945" s="87">
        <v>3.5525675769578205E-3</v>
      </c>
      <c r="J945" s="93">
        <f t="shared" si="14"/>
        <v>1</v>
      </c>
    </row>
    <row r="946" spans="1:10" s="78" customFormat="1">
      <c r="A946" s="84">
        <v>944</v>
      </c>
      <c r="B946" s="83" t="s">
        <v>432</v>
      </c>
      <c r="C946" s="79" t="s">
        <v>433</v>
      </c>
      <c r="D946" s="84" t="s">
        <v>816</v>
      </c>
      <c r="E946" s="85" t="s">
        <v>434</v>
      </c>
      <c r="F946" s="85">
        <v>2003</v>
      </c>
      <c r="G946" s="86">
        <v>3.7905092592592594E-2</v>
      </c>
      <c r="H946" s="87">
        <v>3.5541577677067602E-3</v>
      </c>
      <c r="J946" s="93">
        <f t="shared" si="14"/>
        <v>1</v>
      </c>
    </row>
    <row r="947" spans="1:10" s="78" customFormat="1">
      <c r="A947" s="84">
        <v>945</v>
      </c>
      <c r="B947" s="83" t="s">
        <v>1843</v>
      </c>
      <c r="C947" s="79" t="s">
        <v>246</v>
      </c>
      <c r="D947" s="84" t="s">
        <v>816</v>
      </c>
      <c r="E947" s="85" t="s">
        <v>244</v>
      </c>
      <c r="F947" s="85">
        <v>2013</v>
      </c>
      <c r="G947" s="86">
        <v>3.7939814814814815E-2</v>
      </c>
      <c r="H947" s="87">
        <v>3.5590820651796263E-3</v>
      </c>
      <c r="J947" s="93">
        <f t="shared" si="14"/>
        <v>1</v>
      </c>
    </row>
    <row r="948" spans="1:10" s="78" customFormat="1">
      <c r="A948" s="84">
        <v>946</v>
      </c>
      <c r="B948" s="83" t="s">
        <v>1180</v>
      </c>
      <c r="C948" s="79" t="s">
        <v>230</v>
      </c>
      <c r="D948" s="84" t="s">
        <v>816</v>
      </c>
      <c r="E948" s="85" t="s">
        <v>158</v>
      </c>
      <c r="F948" s="85">
        <v>2010</v>
      </c>
      <c r="G948" s="86">
        <v>3.7980555555555552E-2</v>
      </c>
      <c r="H948" s="87">
        <v>3.5629038982697516E-3</v>
      </c>
      <c r="J948" s="93">
        <f t="shared" si="14"/>
        <v>1</v>
      </c>
    </row>
    <row r="949" spans="1:10" s="78" customFormat="1">
      <c r="A949" s="84">
        <v>947</v>
      </c>
      <c r="B949" s="83" t="s">
        <v>1895</v>
      </c>
      <c r="C949" s="79" t="s">
        <v>2051</v>
      </c>
      <c r="D949" s="84" t="s">
        <v>816</v>
      </c>
      <c r="E949" s="85" t="s">
        <v>134</v>
      </c>
      <c r="F949" s="85">
        <v>2014</v>
      </c>
      <c r="G949" s="86">
        <v>3.7997685185185183E-2</v>
      </c>
      <c r="H949" s="87">
        <v>3.5645108053644638E-3</v>
      </c>
      <c r="J949" s="93">
        <f t="shared" si="14"/>
        <v>1</v>
      </c>
    </row>
    <row r="950" spans="1:10" s="78" customFormat="1">
      <c r="A950" s="84">
        <v>948</v>
      </c>
      <c r="B950" s="83" t="s">
        <v>2052</v>
      </c>
      <c r="C950" s="79" t="s">
        <v>2053</v>
      </c>
      <c r="D950" s="84" t="s">
        <v>816</v>
      </c>
      <c r="E950" s="85" t="s">
        <v>244</v>
      </c>
      <c r="F950" s="85">
        <v>2014</v>
      </c>
      <c r="G950" s="86">
        <v>3.802083333333333E-2</v>
      </c>
      <c r="H950" s="87">
        <v>3.5666823014383988E-3</v>
      </c>
      <c r="J950" s="93">
        <f t="shared" si="14"/>
        <v>1</v>
      </c>
    </row>
    <row r="951" spans="1:10" s="78" customFormat="1">
      <c r="A951" s="84">
        <v>949</v>
      </c>
      <c r="B951" s="83" t="s">
        <v>1002</v>
      </c>
      <c r="C951" s="79" t="s">
        <v>1003</v>
      </c>
      <c r="D951" s="84" t="s">
        <v>816</v>
      </c>
      <c r="E951" s="85" t="s">
        <v>1015</v>
      </c>
      <c r="F951" s="85">
        <v>2005</v>
      </c>
      <c r="G951" s="86">
        <v>3.8078703703703705E-2</v>
      </c>
      <c r="H951" s="87">
        <v>3.5737873020838767E-3</v>
      </c>
      <c r="J951" s="93">
        <f t="shared" si="14"/>
        <v>1</v>
      </c>
    </row>
    <row r="952" spans="1:10" s="78" customFormat="1">
      <c r="A952" s="84">
        <v>950</v>
      </c>
      <c r="B952" s="83" t="s">
        <v>2054</v>
      </c>
      <c r="C952" s="79" t="s">
        <v>2055</v>
      </c>
      <c r="D952" s="84" t="s">
        <v>816</v>
      </c>
      <c r="E952" s="85" t="s">
        <v>354</v>
      </c>
      <c r="F952" s="85">
        <v>2014</v>
      </c>
      <c r="G952" s="86">
        <v>3.8101851851851852E-2</v>
      </c>
      <c r="H952" s="87">
        <v>3.5742825376971718E-3</v>
      </c>
      <c r="J952" s="93">
        <f t="shared" si="14"/>
        <v>1</v>
      </c>
    </row>
    <row r="953" spans="1:10" s="78" customFormat="1">
      <c r="A953" s="84">
        <v>951</v>
      </c>
      <c r="B953" s="83" t="s">
        <v>1525</v>
      </c>
      <c r="C953" s="79" t="s">
        <v>596</v>
      </c>
      <c r="D953" s="84" t="s">
        <v>816</v>
      </c>
      <c r="E953" s="85" t="s">
        <v>500</v>
      </c>
      <c r="F953" s="85">
        <v>2011</v>
      </c>
      <c r="G953" s="86">
        <v>3.8124999999999999E-2</v>
      </c>
      <c r="H953" s="87">
        <v>3.5764540337711067E-3</v>
      </c>
      <c r="J953" s="93">
        <f t="shared" si="14"/>
        <v>1</v>
      </c>
    </row>
    <row r="954" spans="1:10" s="78" customFormat="1">
      <c r="A954" s="84">
        <v>952</v>
      </c>
      <c r="B954" s="83" t="s">
        <v>2172</v>
      </c>
      <c r="C954" s="79" t="s">
        <v>1004</v>
      </c>
      <c r="D954" s="84" t="s">
        <v>816</v>
      </c>
      <c r="E954" s="85" t="s">
        <v>500</v>
      </c>
      <c r="F954" s="85">
        <v>2007</v>
      </c>
      <c r="G954" s="86">
        <v>3.8148148148148146E-2</v>
      </c>
      <c r="H954" s="87">
        <v>3.5803048473156403E-3</v>
      </c>
      <c r="J954" s="93">
        <f t="shared" si="14"/>
        <v>1</v>
      </c>
    </row>
    <row r="955" spans="1:10" s="78" customFormat="1">
      <c r="A955" s="84">
        <v>953</v>
      </c>
      <c r="B955" s="83" t="s">
        <v>946</v>
      </c>
      <c r="C955" s="79" t="s">
        <v>289</v>
      </c>
      <c r="D955" s="84" t="s">
        <v>816</v>
      </c>
      <c r="E955" s="85" t="s">
        <v>700</v>
      </c>
      <c r="F955" s="85">
        <v>2013</v>
      </c>
      <c r="G955" s="86">
        <v>3.8171296296296293E-2</v>
      </c>
      <c r="H955" s="87">
        <v>3.5807970259189767E-3</v>
      </c>
      <c r="J955" s="93">
        <f t="shared" si="14"/>
        <v>1</v>
      </c>
    </row>
    <row r="956" spans="1:10" s="78" customFormat="1">
      <c r="A956" s="84">
        <v>954</v>
      </c>
      <c r="B956" s="83" t="s">
        <v>561</v>
      </c>
      <c r="C956" s="79" t="s">
        <v>827</v>
      </c>
      <c r="D956" s="84" t="s">
        <v>813</v>
      </c>
      <c r="E956" s="85" t="s">
        <v>149</v>
      </c>
      <c r="F956" s="85" t="s">
        <v>571</v>
      </c>
      <c r="G956" s="86">
        <v>3.819444444444442E-2</v>
      </c>
      <c r="H956" s="87">
        <v>3.5812887430327635E-3</v>
      </c>
      <c r="J956" s="93">
        <f t="shared" si="14"/>
        <v>1</v>
      </c>
    </row>
    <row r="957" spans="1:10" s="78" customFormat="1">
      <c r="A957" s="84">
        <v>955</v>
      </c>
      <c r="B957" s="83" t="s">
        <v>2056</v>
      </c>
      <c r="C957" s="79" t="s">
        <v>160</v>
      </c>
      <c r="D957" s="84" t="s">
        <v>816</v>
      </c>
      <c r="E957" s="85" t="s">
        <v>730</v>
      </c>
      <c r="F957" s="85">
        <v>2014</v>
      </c>
      <c r="G957" s="86">
        <v>3.8194444444444441E-2</v>
      </c>
      <c r="H957" s="87">
        <v>3.5829685219929117E-3</v>
      </c>
      <c r="J957" s="93">
        <f t="shared" si="14"/>
        <v>1</v>
      </c>
    </row>
    <row r="958" spans="1:10" s="78" customFormat="1">
      <c r="A958" s="84">
        <v>956</v>
      </c>
      <c r="B958" s="83" t="s">
        <v>1273</v>
      </c>
      <c r="C958" s="79" t="s">
        <v>241</v>
      </c>
      <c r="D958" s="84" t="s">
        <v>816</v>
      </c>
      <c r="E958" s="85" t="s">
        <v>223</v>
      </c>
      <c r="F958" s="85">
        <v>2008</v>
      </c>
      <c r="G958" s="86">
        <v>3.8206018518518521E-2</v>
      </c>
      <c r="H958" s="87">
        <v>3.5840542700298801E-3</v>
      </c>
      <c r="J958" s="93">
        <f t="shared" si="14"/>
        <v>1</v>
      </c>
    </row>
    <row r="959" spans="1:10" s="78" customFormat="1">
      <c r="A959" s="84">
        <v>957</v>
      </c>
      <c r="B959" s="83" t="s">
        <v>1181</v>
      </c>
      <c r="C959" s="79" t="s">
        <v>1088</v>
      </c>
      <c r="D959" s="84" t="s">
        <v>816</v>
      </c>
      <c r="E959" s="85" t="s">
        <v>1210</v>
      </c>
      <c r="F959" s="85">
        <v>2007</v>
      </c>
      <c r="G959" s="86">
        <v>3.8217592592592602E-2</v>
      </c>
      <c r="H959" s="87">
        <v>3.5868223925474055E-3</v>
      </c>
      <c r="J959" s="93">
        <f t="shared" si="14"/>
        <v>1</v>
      </c>
    </row>
    <row r="960" spans="1:10" s="78" customFormat="1">
      <c r="A960" s="84">
        <v>958</v>
      </c>
      <c r="B960" s="83" t="s">
        <v>1274</v>
      </c>
      <c r="C960" s="79" t="s">
        <v>1275</v>
      </c>
      <c r="D960" s="84" t="s">
        <v>816</v>
      </c>
      <c r="E960" s="85" t="s">
        <v>786</v>
      </c>
      <c r="F960" s="85">
        <v>2008</v>
      </c>
      <c r="G960" s="86">
        <v>3.8229166666666668E-2</v>
      </c>
      <c r="H960" s="87">
        <v>3.5862257661038151E-3</v>
      </c>
      <c r="J960" s="93">
        <f t="shared" si="14"/>
        <v>1</v>
      </c>
    </row>
    <row r="961" spans="1:10" s="78" customFormat="1">
      <c r="A961" s="84">
        <v>959</v>
      </c>
      <c r="B961" s="83" t="s">
        <v>1182</v>
      </c>
      <c r="C961" s="79" t="s">
        <v>289</v>
      </c>
      <c r="D961" s="84" t="s">
        <v>816</v>
      </c>
      <c r="E961" s="85" t="s">
        <v>700</v>
      </c>
      <c r="F961" s="85">
        <v>2007</v>
      </c>
      <c r="G961" s="86">
        <v>3.8263888888888889E-2</v>
      </c>
      <c r="H961" s="87">
        <v>3.591167422701914E-3</v>
      </c>
      <c r="J961" s="93">
        <f t="shared" si="14"/>
        <v>1</v>
      </c>
    </row>
    <row r="962" spans="1:10" s="78" customFormat="1">
      <c r="A962" s="84">
        <v>960</v>
      </c>
      <c r="B962" s="83" t="s">
        <v>781</v>
      </c>
      <c r="C962" s="79" t="s">
        <v>337</v>
      </c>
      <c r="D962" s="84" t="s">
        <v>816</v>
      </c>
      <c r="E962" s="85" t="s">
        <v>438</v>
      </c>
      <c r="F962" s="85">
        <v>2003</v>
      </c>
      <c r="G962" s="86">
        <v>3.8321759259259257E-2</v>
      </c>
      <c r="H962" s="87">
        <v>3.593226372176208E-3</v>
      </c>
      <c r="J962" s="93">
        <f t="shared" si="14"/>
        <v>1</v>
      </c>
    </row>
    <row r="963" spans="1:10" s="78" customFormat="1">
      <c r="A963" s="84">
        <v>961</v>
      </c>
      <c r="B963" s="83" t="s">
        <v>1844</v>
      </c>
      <c r="C963" s="79" t="s">
        <v>1845</v>
      </c>
      <c r="D963" s="84" t="s">
        <v>816</v>
      </c>
      <c r="E963" s="85" t="s">
        <v>387</v>
      </c>
      <c r="F963" s="85">
        <v>2013</v>
      </c>
      <c r="G963" s="86">
        <v>3.8321759259259257E-2</v>
      </c>
      <c r="H963" s="87">
        <v>3.5949117503995551E-3</v>
      </c>
      <c r="J963" s="93">
        <f t="shared" si="14"/>
        <v>1</v>
      </c>
    </row>
    <row r="964" spans="1:10" s="78" customFormat="1">
      <c r="A964" s="84">
        <v>962</v>
      </c>
      <c r="B964" s="83" t="s">
        <v>420</v>
      </c>
      <c r="C964" s="79" t="s">
        <v>421</v>
      </c>
      <c r="D964" s="84" t="s">
        <v>816</v>
      </c>
      <c r="E964" s="85" t="s">
        <v>134</v>
      </c>
      <c r="F964" s="85" t="s">
        <v>142</v>
      </c>
      <c r="G964" s="86">
        <v>3.8321759259259257E-2</v>
      </c>
      <c r="H964" s="87">
        <v>3.593226372176208E-3</v>
      </c>
      <c r="J964" s="93">
        <f t="shared" si="14"/>
        <v>1</v>
      </c>
    </row>
    <row r="965" spans="1:10" s="78" customFormat="1">
      <c r="A965" s="84">
        <v>963</v>
      </c>
      <c r="B965" s="83" t="s">
        <v>1339</v>
      </c>
      <c r="C965" s="79" t="s">
        <v>1366</v>
      </c>
      <c r="D965" s="84" t="s">
        <v>816</v>
      </c>
      <c r="E965" s="85" t="s">
        <v>499</v>
      </c>
      <c r="F965" s="85">
        <v>2009</v>
      </c>
      <c r="G965" s="86">
        <v>3.8333333333333337E-2</v>
      </c>
      <c r="H965" s="87">
        <v>3.595997498436523E-3</v>
      </c>
      <c r="J965" s="93">
        <f t="shared" si="14"/>
        <v>1</v>
      </c>
    </row>
    <row r="966" spans="1:10" s="78" customFormat="1">
      <c r="A966" s="84">
        <v>964</v>
      </c>
      <c r="B966" s="83" t="s">
        <v>2184</v>
      </c>
      <c r="C966" s="79" t="s">
        <v>160</v>
      </c>
      <c r="D966" s="84" t="s">
        <v>816</v>
      </c>
      <c r="E966" s="85" t="s">
        <v>387</v>
      </c>
      <c r="F966" s="85">
        <v>2013</v>
      </c>
      <c r="G966" s="86">
        <v>3.8333333333333337E-2</v>
      </c>
      <c r="H966" s="87">
        <v>3.595997498436523E-3</v>
      </c>
      <c r="J966" s="93">
        <f t="shared" si="14"/>
        <v>1</v>
      </c>
    </row>
    <row r="967" spans="1:10" s="78" customFormat="1">
      <c r="A967" s="84">
        <v>965</v>
      </c>
      <c r="B967" s="83" t="s">
        <v>422</v>
      </c>
      <c r="C967" s="79" t="s">
        <v>423</v>
      </c>
      <c r="D967" s="84" t="s">
        <v>816</v>
      </c>
      <c r="E967" s="85" t="s">
        <v>344</v>
      </c>
      <c r="F967" s="85" t="s">
        <v>142</v>
      </c>
      <c r="G967" s="86">
        <v>3.8344907407407411E-2</v>
      </c>
      <c r="H967" s="87">
        <v>3.595396850202289E-3</v>
      </c>
      <c r="J967" s="93">
        <f t="shared" ref="J967:J1030" si="15">IF(B967=0,"",COUNTIF(B$3:B$9802,B967))</f>
        <v>1</v>
      </c>
    </row>
    <row r="968" spans="1:10" s="78" customFormat="1">
      <c r="A968" s="84">
        <v>966</v>
      </c>
      <c r="B968" s="83" t="s">
        <v>424</v>
      </c>
      <c r="C968" s="79" t="s">
        <v>289</v>
      </c>
      <c r="D968" s="84" t="s">
        <v>816</v>
      </c>
      <c r="E968" s="85" t="s">
        <v>134</v>
      </c>
      <c r="F968" s="85" t="s">
        <v>136</v>
      </c>
      <c r="G968" s="86">
        <v>3.8356481481481484E-2</v>
      </c>
      <c r="H968" s="87">
        <v>3.5964820892153294E-3</v>
      </c>
      <c r="J968" s="93">
        <f t="shared" si="15"/>
        <v>1</v>
      </c>
    </row>
    <row r="969" spans="1:10" s="78" customFormat="1">
      <c r="A969" s="84">
        <v>967</v>
      </c>
      <c r="B969" s="83" t="s">
        <v>2057</v>
      </c>
      <c r="C969" s="79" t="s">
        <v>2018</v>
      </c>
      <c r="D969" s="84" t="s">
        <v>816</v>
      </c>
      <c r="E969" s="85" t="s">
        <v>154</v>
      </c>
      <c r="F969" s="85">
        <v>2014</v>
      </c>
      <c r="G969" s="86">
        <v>3.8368055555555551E-2</v>
      </c>
      <c r="H969" s="87">
        <v>3.5992547425474251E-3</v>
      </c>
      <c r="J969" s="93">
        <f t="shared" si="15"/>
        <v>1</v>
      </c>
    </row>
    <row r="970" spans="1:10" s="78" customFormat="1">
      <c r="A970" s="84">
        <v>968</v>
      </c>
      <c r="B970" s="83" t="s">
        <v>926</v>
      </c>
      <c r="C970" s="79" t="s">
        <v>230</v>
      </c>
      <c r="D970" s="84" t="s">
        <v>816</v>
      </c>
      <c r="E970" s="85" t="s">
        <v>217</v>
      </c>
      <c r="F970" s="85">
        <v>2004</v>
      </c>
      <c r="G970" s="86">
        <v>3.8379629629629632E-2</v>
      </c>
      <c r="H970" s="87">
        <v>3.6020299980881873E-3</v>
      </c>
      <c r="J970" s="93">
        <f t="shared" si="15"/>
        <v>1</v>
      </c>
    </row>
    <row r="971" spans="1:10" s="78" customFormat="1">
      <c r="A971" s="84">
        <v>969</v>
      </c>
      <c r="B971" s="83" t="s">
        <v>1649</v>
      </c>
      <c r="C971" s="79" t="s">
        <v>574</v>
      </c>
      <c r="D971" s="84" t="s">
        <v>816</v>
      </c>
      <c r="E971" s="85" t="s">
        <v>158</v>
      </c>
      <c r="F971" s="85">
        <v>2012</v>
      </c>
      <c r="G971" s="86">
        <v>3.8391203703703698E-2</v>
      </c>
      <c r="H971" s="87">
        <v>3.6014262386213601E-3</v>
      </c>
      <c r="J971" s="93">
        <f t="shared" si="15"/>
        <v>1</v>
      </c>
    </row>
    <row r="972" spans="1:10" s="78" customFormat="1">
      <c r="A972" s="84">
        <v>970</v>
      </c>
      <c r="B972" s="83" t="s">
        <v>1064</v>
      </c>
      <c r="C972" s="79" t="s">
        <v>974</v>
      </c>
      <c r="D972" s="84" t="s">
        <v>813</v>
      </c>
      <c r="E972" s="85" t="s">
        <v>154</v>
      </c>
      <c r="F972" s="85" t="s">
        <v>1080</v>
      </c>
      <c r="G972" s="86">
        <v>3.8414351851851852E-2</v>
      </c>
      <c r="H972" s="87">
        <v>3.605288770704069E-3</v>
      </c>
      <c r="J972" s="93">
        <f t="shared" si="15"/>
        <v>1</v>
      </c>
    </row>
    <row r="973" spans="1:10" s="78" customFormat="1">
      <c r="A973" s="84">
        <v>971</v>
      </c>
      <c r="B973" s="83" t="s">
        <v>782</v>
      </c>
      <c r="C973" s="79" t="s">
        <v>776</v>
      </c>
      <c r="D973" s="84" t="s">
        <v>816</v>
      </c>
      <c r="E973" s="85" t="s">
        <v>205</v>
      </c>
      <c r="F973" s="85">
        <v>2003</v>
      </c>
      <c r="G973" s="86">
        <v>3.8460648148148147E-2</v>
      </c>
      <c r="H973" s="87">
        <v>3.606249240332691E-3</v>
      </c>
      <c r="J973" s="93">
        <f t="shared" si="15"/>
        <v>1</v>
      </c>
    </row>
    <row r="974" spans="1:10" s="78" customFormat="1">
      <c r="A974" s="84">
        <v>972</v>
      </c>
      <c r="B974" s="83" t="s">
        <v>1340</v>
      </c>
      <c r="C974" s="79" t="s">
        <v>1193</v>
      </c>
      <c r="D974" s="84" t="s">
        <v>816</v>
      </c>
      <c r="E974" s="85" t="s">
        <v>387</v>
      </c>
      <c r="F974" s="85">
        <v>2009</v>
      </c>
      <c r="G974" s="86">
        <v>3.8460648148148147E-2</v>
      </c>
      <c r="H974" s="87">
        <v>3.6079407268431655E-3</v>
      </c>
      <c r="J974" s="93">
        <f t="shared" si="15"/>
        <v>1</v>
      </c>
    </row>
    <row r="975" spans="1:10" s="78" customFormat="1">
      <c r="A975" s="84">
        <v>973</v>
      </c>
      <c r="B975" s="83" t="s">
        <v>1526</v>
      </c>
      <c r="C975" s="79" t="s">
        <v>241</v>
      </c>
      <c r="D975" s="84" t="s">
        <v>816</v>
      </c>
      <c r="E975" s="85" t="s">
        <v>700</v>
      </c>
      <c r="F975" s="85">
        <v>2011</v>
      </c>
      <c r="G975" s="86">
        <v>3.8506944444444448E-2</v>
      </c>
      <c r="H975" s="87">
        <v>3.6122837189910364E-3</v>
      </c>
      <c r="J975" s="93">
        <f t="shared" si="15"/>
        <v>1</v>
      </c>
    </row>
    <row r="976" spans="1:10" s="78" customFormat="1">
      <c r="A976" s="84">
        <v>974</v>
      </c>
      <c r="B976" s="83" t="s">
        <v>1183</v>
      </c>
      <c r="C976" s="79" t="s">
        <v>1184</v>
      </c>
      <c r="D976" s="84" t="s">
        <v>816</v>
      </c>
      <c r="E976" s="85" t="s">
        <v>462</v>
      </c>
      <c r="F976" s="85">
        <v>2007</v>
      </c>
      <c r="G976" s="86">
        <v>3.8518518518518521E-2</v>
      </c>
      <c r="H976" s="87">
        <v>3.6150650885517152E-3</v>
      </c>
      <c r="J976" s="93">
        <f t="shared" si="15"/>
        <v>1</v>
      </c>
    </row>
    <row r="977" spans="1:10" s="78" customFormat="1">
      <c r="A977" s="84">
        <v>975</v>
      </c>
      <c r="B977" s="83" t="s">
        <v>445</v>
      </c>
      <c r="C977" s="79" t="s">
        <v>246</v>
      </c>
      <c r="D977" s="84" t="s">
        <v>816</v>
      </c>
      <c r="E977" s="85" t="s">
        <v>203</v>
      </c>
      <c r="F977" s="85" t="s">
        <v>730</v>
      </c>
      <c r="G977" s="86">
        <v>3.8541666666666669E-2</v>
      </c>
      <c r="H977" s="87">
        <v>3.6138459134239728E-3</v>
      </c>
      <c r="J977" s="93">
        <f t="shared" si="15"/>
        <v>1</v>
      </c>
    </row>
    <row r="978" spans="1:10" s="78" customFormat="1">
      <c r="A978" s="84">
        <v>976</v>
      </c>
      <c r="B978" s="83" t="s">
        <v>2058</v>
      </c>
      <c r="C978" s="79" t="s">
        <v>1822</v>
      </c>
      <c r="D978" s="84" t="s">
        <v>816</v>
      </c>
      <c r="E978" s="85" t="s">
        <v>499</v>
      </c>
      <c r="F978" s="85">
        <v>2014</v>
      </c>
      <c r="G978" s="86">
        <v>3.8541666666666669E-2</v>
      </c>
      <c r="H978" s="87">
        <v>3.6155409631019389E-3</v>
      </c>
      <c r="J978" s="93">
        <f t="shared" si="15"/>
        <v>1</v>
      </c>
    </row>
    <row r="979" spans="1:10" s="78" customFormat="1">
      <c r="A979" s="84">
        <v>977</v>
      </c>
      <c r="B979" s="83" t="s">
        <v>86</v>
      </c>
      <c r="C979" s="79" t="s">
        <v>1156</v>
      </c>
      <c r="D979" s="84" t="s">
        <v>816</v>
      </c>
      <c r="E979" s="85" t="s">
        <v>516</v>
      </c>
      <c r="F979" s="85">
        <v>2010</v>
      </c>
      <c r="G979" s="86">
        <v>3.855439814814815E-2</v>
      </c>
      <c r="H979" s="87">
        <v>3.6167352859426032E-3</v>
      </c>
      <c r="J979" s="93">
        <f t="shared" si="15"/>
        <v>1</v>
      </c>
    </row>
    <row r="980" spans="1:10" s="78" customFormat="1">
      <c r="A980" s="84">
        <v>978</v>
      </c>
      <c r="B980" s="83" t="s">
        <v>1527</v>
      </c>
      <c r="C980" s="79" t="s">
        <v>1291</v>
      </c>
      <c r="D980" s="84" t="s">
        <v>813</v>
      </c>
      <c r="E980" s="85" t="s">
        <v>141</v>
      </c>
      <c r="F980" s="85">
        <v>2011</v>
      </c>
      <c r="G980" s="86">
        <v>3.8564814814814816E-2</v>
      </c>
      <c r="H980" s="87">
        <v>3.6177124591758739E-3</v>
      </c>
      <c r="J980" s="93">
        <f t="shared" si="15"/>
        <v>1</v>
      </c>
    </row>
    <row r="981" spans="1:10" s="78" customFormat="1">
      <c r="A981" s="84">
        <v>979</v>
      </c>
      <c r="B981" s="83" t="s">
        <v>87</v>
      </c>
      <c r="C981" s="79" t="s">
        <v>289</v>
      </c>
      <c r="D981" s="84" t="s">
        <v>816</v>
      </c>
      <c r="E981" s="85" t="s">
        <v>139</v>
      </c>
      <c r="F981" s="85">
        <v>2010</v>
      </c>
      <c r="G981" s="86">
        <v>3.857384259259259E-2</v>
      </c>
      <c r="H981" s="87">
        <v>3.6185593426447081E-3</v>
      </c>
      <c r="J981" s="93">
        <f t="shared" si="15"/>
        <v>1</v>
      </c>
    </row>
    <row r="982" spans="1:10" s="78" customFormat="1">
      <c r="A982" s="84">
        <v>980</v>
      </c>
      <c r="B982" s="83" t="s">
        <v>478</v>
      </c>
      <c r="C982" s="79" t="s">
        <v>289</v>
      </c>
      <c r="D982" s="84" t="s">
        <v>816</v>
      </c>
      <c r="E982" s="85" t="s">
        <v>502</v>
      </c>
      <c r="F982" s="85">
        <v>2009</v>
      </c>
      <c r="G982" s="86">
        <v>3.8599537037037036E-2</v>
      </c>
      <c r="H982" s="87">
        <v>3.6209697032867764E-3</v>
      </c>
      <c r="J982" s="93">
        <f t="shared" si="15"/>
        <v>1</v>
      </c>
    </row>
    <row r="983" spans="1:10" s="78" customFormat="1">
      <c r="A983" s="84">
        <v>981</v>
      </c>
      <c r="B983" s="83" t="s">
        <v>88</v>
      </c>
      <c r="C983" s="79" t="s">
        <v>84</v>
      </c>
      <c r="D983" s="84" t="s">
        <v>816</v>
      </c>
      <c r="E983" s="85" t="s">
        <v>284</v>
      </c>
      <c r="F983" s="85">
        <v>2010</v>
      </c>
      <c r="G983" s="86">
        <v>3.8605092592592594E-2</v>
      </c>
      <c r="H983" s="87">
        <v>3.6214908623445211E-3</v>
      </c>
      <c r="J983" s="93">
        <f t="shared" si="15"/>
        <v>1</v>
      </c>
    </row>
    <row r="984" spans="1:10" s="78" customFormat="1">
      <c r="A984" s="84">
        <v>982</v>
      </c>
      <c r="B984" s="83" t="s">
        <v>562</v>
      </c>
      <c r="C984" s="79" t="s">
        <v>160</v>
      </c>
      <c r="D984" s="84" t="s">
        <v>816</v>
      </c>
      <c r="E984" s="85" t="s">
        <v>203</v>
      </c>
      <c r="F984" s="85" t="s">
        <v>571</v>
      </c>
      <c r="G984" s="86">
        <v>3.8611111111111041E-2</v>
      </c>
      <c r="H984" s="87">
        <v>3.6203573475022074E-3</v>
      </c>
      <c r="J984" s="93">
        <f t="shared" si="15"/>
        <v>1</v>
      </c>
    </row>
    <row r="985" spans="1:10" s="78" customFormat="1">
      <c r="A985" s="84">
        <v>983</v>
      </c>
      <c r="B985" s="83" t="s">
        <v>426</v>
      </c>
      <c r="C985" s="79" t="s">
        <v>427</v>
      </c>
      <c r="D985" s="84" t="s">
        <v>816</v>
      </c>
      <c r="E985" s="85" t="s">
        <v>287</v>
      </c>
      <c r="F985" s="85" t="s">
        <v>471</v>
      </c>
      <c r="G985" s="86">
        <v>3.8622685185185184E-2</v>
      </c>
      <c r="H985" s="87">
        <v>3.6214425865152542E-3</v>
      </c>
      <c r="J985" s="93">
        <f t="shared" si="15"/>
        <v>1</v>
      </c>
    </row>
    <row r="986" spans="1:10" s="78" customFormat="1">
      <c r="A986" s="84">
        <v>984</v>
      </c>
      <c r="B986" s="83" t="s">
        <v>403</v>
      </c>
      <c r="C986" s="79" t="s">
        <v>246</v>
      </c>
      <c r="D986" s="84" t="s">
        <v>816</v>
      </c>
      <c r="E986" s="85" t="s">
        <v>242</v>
      </c>
      <c r="F986" s="85">
        <v>2007</v>
      </c>
      <c r="G986" s="86">
        <v>3.8634259259259257E-2</v>
      </c>
      <c r="H986" s="87">
        <v>3.6259276639379876E-3</v>
      </c>
      <c r="J986" s="93">
        <f t="shared" si="15"/>
        <v>1</v>
      </c>
    </row>
    <row r="987" spans="1:10" s="78" customFormat="1">
      <c r="A987" s="84">
        <v>985</v>
      </c>
      <c r="B987" s="83" t="s">
        <v>89</v>
      </c>
      <c r="C987" s="79" t="s">
        <v>160</v>
      </c>
      <c r="D987" s="84" t="s">
        <v>816</v>
      </c>
      <c r="E987" s="85" t="s">
        <v>516</v>
      </c>
      <c r="F987" s="85">
        <v>2010</v>
      </c>
      <c r="G987" s="86">
        <v>3.8660648148148145E-2</v>
      </c>
      <c r="H987" s="87">
        <v>3.626702452921965E-3</v>
      </c>
      <c r="J987" s="93">
        <f t="shared" si="15"/>
        <v>1</v>
      </c>
    </row>
    <row r="988" spans="1:10" s="78" customFormat="1">
      <c r="A988" s="84">
        <v>986</v>
      </c>
      <c r="B988" s="83" t="s">
        <v>90</v>
      </c>
      <c r="C988" s="79" t="s">
        <v>241</v>
      </c>
      <c r="D988" s="84" t="s">
        <v>816</v>
      </c>
      <c r="E988" s="85" t="s">
        <v>134</v>
      </c>
      <c r="F988" s="85">
        <v>2010</v>
      </c>
      <c r="G988" s="86">
        <v>3.8666550925925927E-2</v>
      </c>
      <c r="H988" s="87">
        <v>3.6272561844208186E-3</v>
      </c>
      <c r="J988" s="93">
        <f t="shared" si="15"/>
        <v>1</v>
      </c>
    </row>
    <row r="989" spans="1:10" s="78" customFormat="1">
      <c r="A989" s="84">
        <v>987</v>
      </c>
      <c r="B989" s="83" t="s">
        <v>1185</v>
      </c>
      <c r="C989" s="79" t="s">
        <v>1186</v>
      </c>
      <c r="D989" s="84" t="s">
        <v>813</v>
      </c>
      <c r="E989" s="85" t="s">
        <v>309</v>
      </c>
      <c r="F989" s="85">
        <v>2007</v>
      </c>
      <c r="G989" s="86">
        <v>3.8668981481481478E-2</v>
      </c>
      <c r="H989" s="87">
        <v>3.6291864365538694E-3</v>
      </c>
      <c r="J989" s="93">
        <f t="shared" si="15"/>
        <v>1</v>
      </c>
    </row>
    <row r="990" spans="1:10" s="78" customFormat="1">
      <c r="A990" s="84">
        <v>988</v>
      </c>
      <c r="B990" s="83" t="s">
        <v>1664</v>
      </c>
      <c r="C990" s="79" t="s">
        <v>160</v>
      </c>
      <c r="D990" s="84" t="s">
        <v>816</v>
      </c>
      <c r="E990" s="85" t="s">
        <v>217</v>
      </c>
      <c r="F990" s="85">
        <v>2013</v>
      </c>
      <c r="G990" s="86">
        <v>3.8692129629629632E-2</v>
      </c>
      <c r="H990" s="87">
        <v>3.6296556875825168E-3</v>
      </c>
      <c r="J990" s="93">
        <f t="shared" si="15"/>
        <v>1</v>
      </c>
    </row>
    <row r="991" spans="1:10" s="78" customFormat="1">
      <c r="A991" s="84">
        <v>989</v>
      </c>
      <c r="B991" s="83" t="s">
        <v>927</v>
      </c>
      <c r="C991" s="79" t="s">
        <v>482</v>
      </c>
      <c r="D991" s="84" t="s">
        <v>816</v>
      </c>
      <c r="E991" s="85" t="s">
        <v>223</v>
      </c>
      <c r="F991" s="85">
        <v>2004</v>
      </c>
      <c r="G991" s="86">
        <v>3.8738425925925926E-2</v>
      </c>
      <c r="H991" s="87">
        <v>3.6357039817856338E-3</v>
      </c>
      <c r="J991" s="93">
        <f t="shared" si="15"/>
        <v>1</v>
      </c>
    </row>
    <row r="992" spans="1:10" s="78" customFormat="1">
      <c r="A992" s="84">
        <v>990</v>
      </c>
      <c r="B992" s="83" t="s">
        <v>115</v>
      </c>
      <c r="C992" s="79" t="s">
        <v>1291</v>
      </c>
      <c r="D992" s="84" t="s">
        <v>813</v>
      </c>
      <c r="E992" s="85" t="s">
        <v>499</v>
      </c>
      <c r="F992" s="85">
        <v>2011</v>
      </c>
      <c r="G992" s="86">
        <v>3.876157407407408E-2</v>
      </c>
      <c r="H992" s="87">
        <v>3.6361701758043227E-3</v>
      </c>
      <c r="J992" s="93">
        <f t="shared" si="15"/>
        <v>1</v>
      </c>
    </row>
    <row r="993" spans="1:10" s="78" customFormat="1">
      <c r="A993" s="84">
        <v>991</v>
      </c>
      <c r="B993" s="83" t="s">
        <v>1187</v>
      </c>
      <c r="C993" s="79" t="s">
        <v>1188</v>
      </c>
      <c r="D993" s="84" t="s">
        <v>816</v>
      </c>
      <c r="E993" s="85" t="s">
        <v>169</v>
      </c>
      <c r="F993" s="85">
        <v>2007</v>
      </c>
      <c r="G993" s="86">
        <v>3.8796296296296294E-2</v>
      </c>
      <c r="H993" s="87">
        <v>3.6411352694787702E-3</v>
      </c>
      <c r="J993" s="93">
        <f t="shared" si="15"/>
        <v>1</v>
      </c>
    </row>
    <row r="994" spans="1:10" s="78" customFormat="1">
      <c r="A994" s="84">
        <v>992</v>
      </c>
      <c r="B994" s="83" t="s">
        <v>653</v>
      </c>
      <c r="C994" s="79" t="s">
        <v>817</v>
      </c>
      <c r="D994" s="84" t="s">
        <v>815</v>
      </c>
      <c r="E994" s="85" t="s">
        <v>502</v>
      </c>
      <c r="F994" s="85" t="s">
        <v>571</v>
      </c>
      <c r="G994" s="86">
        <v>3.8807870370370368E-2</v>
      </c>
      <c r="H994" s="87">
        <v>3.6388064107238977E-3</v>
      </c>
      <c r="J994" s="93">
        <f t="shared" si="15"/>
        <v>1</v>
      </c>
    </row>
    <row r="995" spans="1:10" s="78" customFormat="1">
      <c r="A995" s="84">
        <v>993</v>
      </c>
      <c r="B995" s="83" t="s">
        <v>1276</v>
      </c>
      <c r="C995" s="79" t="s">
        <v>1277</v>
      </c>
      <c r="D995" s="84" t="s">
        <v>816</v>
      </c>
      <c r="E995" s="85" t="s">
        <v>139</v>
      </c>
      <c r="F995" s="85">
        <v>2008</v>
      </c>
      <c r="G995" s="86">
        <v>3.8807870370370375E-2</v>
      </c>
      <c r="H995" s="87">
        <v>3.6405131679521927E-3</v>
      </c>
      <c r="J995" s="93">
        <f t="shared" si="15"/>
        <v>1</v>
      </c>
    </row>
    <row r="996" spans="1:10" s="78" customFormat="1">
      <c r="A996" s="84">
        <v>994</v>
      </c>
      <c r="B996" s="83" t="s">
        <v>2059</v>
      </c>
      <c r="C996" s="79" t="s">
        <v>160</v>
      </c>
      <c r="D996" s="84" t="s">
        <v>816</v>
      </c>
      <c r="E996" s="85" t="s">
        <v>387</v>
      </c>
      <c r="F996" s="85">
        <v>2014</v>
      </c>
      <c r="G996" s="86">
        <v>3.8831018518518515E-2</v>
      </c>
      <c r="H996" s="87">
        <v>3.6426846640261268E-3</v>
      </c>
      <c r="J996" s="93">
        <f t="shared" si="15"/>
        <v>1</v>
      </c>
    </row>
    <row r="997" spans="1:10" s="78" customFormat="1">
      <c r="A997" s="84">
        <v>995</v>
      </c>
      <c r="B997" s="83" t="s">
        <v>1846</v>
      </c>
      <c r="C997" s="79" t="s">
        <v>1784</v>
      </c>
      <c r="D997" s="84" t="s">
        <v>816</v>
      </c>
      <c r="E997" s="85" t="s">
        <v>141</v>
      </c>
      <c r="F997" s="85">
        <v>2013</v>
      </c>
      <c r="G997" s="86">
        <v>3.8877314814814816E-2</v>
      </c>
      <c r="H997" s="87">
        <v>3.6470276561739977E-3</v>
      </c>
      <c r="J997" s="93">
        <f t="shared" si="15"/>
        <v>1</v>
      </c>
    </row>
    <row r="998" spans="1:10" s="78" customFormat="1">
      <c r="A998" s="84">
        <v>996</v>
      </c>
      <c r="B998" s="83" t="s">
        <v>563</v>
      </c>
      <c r="C998" s="79" t="s">
        <v>817</v>
      </c>
      <c r="D998" s="84" t="s">
        <v>815</v>
      </c>
      <c r="E998" s="85" t="s">
        <v>205</v>
      </c>
      <c r="F998" s="85" t="s">
        <v>571</v>
      </c>
      <c r="G998" s="86">
        <v>3.8888888888888862E-2</v>
      </c>
      <c r="H998" s="87">
        <v>3.6464030838151773E-3</v>
      </c>
      <c r="J998" s="93">
        <f t="shared" si="15"/>
        <v>1</v>
      </c>
    </row>
    <row r="999" spans="1:10" s="78" customFormat="1">
      <c r="A999" s="84">
        <v>997</v>
      </c>
      <c r="B999" s="83" t="s">
        <v>93</v>
      </c>
      <c r="C999" s="79" t="s">
        <v>160</v>
      </c>
      <c r="D999" s="84" t="s">
        <v>816</v>
      </c>
      <c r="E999" s="85" t="s">
        <v>945</v>
      </c>
      <c r="F999" s="85">
        <v>2010</v>
      </c>
      <c r="G999" s="86">
        <v>3.8899305555555555E-2</v>
      </c>
      <c r="H999" s="87">
        <v>3.6490905774442359E-3</v>
      </c>
      <c r="J999" s="93">
        <f t="shared" si="15"/>
        <v>1</v>
      </c>
    </row>
    <row r="1000" spans="1:10" s="78" customFormat="1">
      <c r="A1000" s="84">
        <v>998</v>
      </c>
      <c r="B1000" s="83" t="s">
        <v>928</v>
      </c>
      <c r="C1000" s="79" t="s">
        <v>160</v>
      </c>
      <c r="D1000" s="84" t="s">
        <v>816</v>
      </c>
      <c r="E1000" s="85" t="s">
        <v>462</v>
      </c>
      <c r="F1000" s="85">
        <v>2004</v>
      </c>
      <c r="G1000" s="86">
        <v>3.8900462962962963E-2</v>
      </c>
      <c r="H1000" s="87">
        <v>3.6509115873264164E-3</v>
      </c>
      <c r="J1000" s="93">
        <f t="shared" si="15"/>
        <v>1</v>
      </c>
    </row>
    <row r="1001" spans="1:10" s="78" customFormat="1">
      <c r="A1001" s="84">
        <v>999</v>
      </c>
      <c r="B1001" s="83" t="s">
        <v>1529</v>
      </c>
      <c r="C1001" s="79" t="s">
        <v>1500</v>
      </c>
      <c r="D1001" s="84" t="s">
        <v>816</v>
      </c>
      <c r="E1001" s="85" t="s">
        <v>233</v>
      </c>
      <c r="F1001" s="85">
        <v>2011</v>
      </c>
      <c r="G1001" s="86">
        <v>3.8900462962962963E-2</v>
      </c>
      <c r="H1001" s="87">
        <v>3.6491991522479327E-3</v>
      </c>
      <c r="J1001" s="93">
        <f t="shared" si="15"/>
        <v>1</v>
      </c>
    </row>
    <row r="1002" spans="1:10" s="78" customFormat="1">
      <c r="A1002" s="84">
        <v>1000</v>
      </c>
      <c r="B1002" s="83" t="s">
        <v>1342</v>
      </c>
      <c r="C1002" s="79" t="s">
        <v>1377</v>
      </c>
      <c r="D1002" s="84" t="s">
        <v>816</v>
      </c>
      <c r="E1002" s="85" t="s">
        <v>152</v>
      </c>
      <c r="F1002" s="85">
        <v>2009</v>
      </c>
      <c r="G1002" s="86">
        <v>3.8912037037037037E-2</v>
      </c>
      <c r="H1002" s="87">
        <v>3.6502849002849002E-3</v>
      </c>
      <c r="J1002" s="93">
        <f t="shared" si="15"/>
        <v>1</v>
      </c>
    </row>
    <row r="1003" spans="1:10" s="78" customFormat="1">
      <c r="A1003" s="84">
        <v>1001</v>
      </c>
      <c r="B1003" s="83" t="s">
        <v>2060</v>
      </c>
      <c r="C1003" s="79" t="s">
        <v>317</v>
      </c>
      <c r="D1003" s="84" t="s">
        <v>816</v>
      </c>
      <c r="E1003" s="85" t="s">
        <v>139</v>
      </c>
      <c r="F1003" s="85">
        <v>2014</v>
      </c>
      <c r="G1003" s="86">
        <v>3.8958333333333338E-2</v>
      </c>
      <c r="H1003" s="87">
        <v>3.654627892432771E-3</v>
      </c>
      <c r="J1003" s="93">
        <f t="shared" si="15"/>
        <v>1</v>
      </c>
    </row>
    <row r="1004" spans="1:10" s="78" customFormat="1">
      <c r="A1004" s="84">
        <v>1002</v>
      </c>
      <c r="B1004" s="83" t="s">
        <v>783</v>
      </c>
      <c r="C1004" s="79" t="s">
        <v>237</v>
      </c>
      <c r="D1004" s="84" t="s">
        <v>816</v>
      </c>
      <c r="E1004" s="85" t="s">
        <v>183</v>
      </c>
      <c r="F1004" s="85">
        <v>2003</v>
      </c>
      <c r="G1004" s="86">
        <v>3.8969907407407404E-2</v>
      </c>
      <c r="H1004" s="87">
        <v>3.6539997569064609E-3</v>
      </c>
      <c r="J1004" s="93">
        <f t="shared" si="15"/>
        <v>1</v>
      </c>
    </row>
    <row r="1005" spans="1:10" s="78" customFormat="1">
      <c r="A1005" s="84">
        <v>1003</v>
      </c>
      <c r="B1005" s="83" t="s">
        <v>1847</v>
      </c>
      <c r="C1005" s="79" t="s">
        <v>1848</v>
      </c>
      <c r="D1005" s="84" t="s">
        <v>816</v>
      </c>
      <c r="E1005" s="85" t="s">
        <v>516</v>
      </c>
      <c r="F1005" s="85">
        <v>2013</v>
      </c>
      <c r="G1005" s="86">
        <v>3.9004629629629632E-2</v>
      </c>
      <c r="H1005" s="87">
        <v>3.658970884580641E-3</v>
      </c>
      <c r="J1005" s="93">
        <f t="shared" si="15"/>
        <v>1</v>
      </c>
    </row>
    <row r="1006" spans="1:10" s="78" customFormat="1">
      <c r="A1006" s="84">
        <v>1004</v>
      </c>
      <c r="B1006" s="83" t="s">
        <v>2061</v>
      </c>
      <c r="C1006" s="79" t="s">
        <v>241</v>
      </c>
      <c r="D1006" s="84" t="s">
        <v>816</v>
      </c>
      <c r="E1006" s="85" t="s">
        <v>154</v>
      </c>
      <c r="F1006" s="85">
        <v>2014</v>
      </c>
      <c r="G1006" s="86">
        <v>3.9004629629629632E-2</v>
      </c>
      <c r="H1006" s="87">
        <v>3.658970884580641E-3</v>
      </c>
      <c r="J1006" s="93">
        <f t="shared" si="15"/>
        <v>1</v>
      </c>
    </row>
    <row r="1007" spans="1:10" s="78" customFormat="1">
      <c r="A1007" s="84">
        <v>1005</v>
      </c>
      <c r="B1007" s="83" t="s">
        <v>784</v>
      </c>
      <c r="C1007" s="79" t="s">
        <v>133</v>
      </c>
      <c r="D1007" s="84" t="s">
        <v>816</v>
      </c>
      <c r="E1007" s="85" t="s">
        <v>785</v>
      </c>
      <c r="F1007" s="85">
        <v>2003</v>
      </c>
      <c r="G1007" s="86">
        <v>3.9050925925925926E-2</v>
      </c>
      <c r="H1007" s="87">
        <v>3.6615964299977432E-3</v>
      </c>
      <c r="J1007" s="93">
        <f t="shared" si="15"/>
        <v>1</v>
      </c>
    </row>
    <row r="1008" spans="1:10" s="78" customFormat="1">
      <c r="A1008" s="84">
        <v>1006</v>
      </c>
      <c r="B1008" s="83" t="s">
        <v>1278</v>
      </c>
      <c r="C1008" s="79" t="s">
        <v>1279</v>
      </c>
      <c r="D1008" s="84" t="s">
        <v>816</v>
      </c>
      <c r="E1008" s="85" t="s">
        <v>1015</v>
      </c>
      <c r="F1008" s="85">
        <v>2008</v>
      </c>
      <c r="G1008" s="86">
        <v>3.90625E-2</v>
      </c>
      <c r="H1008" s="87">
        <v>3.6643996247654785E-3</v>
      </c>
      <c r="J1008" s="93">
        <f t="shared" si="15"/>
        <v>1</v>
      </c>
    </row>
    <row r="1009" spans="1:10" s="78" customFormat="1">
      <c r="A1009" s="84">
        <v>1007</v>
      </c>
      <c r="B1009" s="83" t="s">
        <v>1189</v>
      </c>
      <c r="C1009" s="79" t="s">
        <v>1138</v>
      </c>
      <c r="D1009" s="84" t="s">
        <v>816</v>
      </c>
      <c r="E1009" s="85" t="s">
        <v>516</v>
      </c>
      <c r="F1009" s="85">
        <v>2007</v>
      </c>
      <c r="G1009" s="86">
        <v>3.9074074074074074E-2</v>
      </c>
      <c r="H1009" s="87">
        <v>3.6672054504058261E-3</v>
      </c>
      <c r="J1009" s="93">
        <f t="shared" si="15"/>
        <v>1</v>
      </c>
    </row>
    <row r="1010" spans="1:10" s="78" customFormat="1">
      <c r="A1010" s="84">
        <v>1008</v>
      </c>
      <c r="B1010" s="83" t="s">
        <v>1280</v>
      </c>
      <c r="C1010" s="79" t="s">
        <v>1281</v>
      </c>
      <c r="D1010" s="84" t="s">
        <v>813</v>
      </c>
      <c r="E1010" s="85" t="s">
        <v>287</v>
      </c>
      <c r="F1010" s="85">
        <v>2008</v>
      </c>
      <c r="G1010" s="86">
        <v>3.9085648148148147E-2</v>
      </c>
      <c r="H1010" s="87">
        <v>3.6665711208394135E-3</v>
      </c>
      <c r="J1010" s="93">
        <f t="shared" si="15"/>
        <v>1</v>
      </c>
    </row>
    <row r="1011" spans="1:10" s="78" customFormat="1">
      <c r="A1011" s="84">
        <v>1009</v>
      </c>
      <c r="B1011" s="83" t="s">
        <v>430</v>
      </c>
      <c r="C1011" s="79" t="s">
        <v>289</v>
      </c>
      <c r="D1011" s="84" t="s">
        <v>816</v>
      </c>
      <c r="E1011" s="85" t="s">
        <v>217</v>
      </c>
      <c r="F1011" s="85" t="s">
        <v>471</v>
      </c>
      <c r="G1011" s="86">
        <v>3.9097222222222221E-2</v>
      </c>
      <c r="H1011" s="87">
        <v>3.6659373860499036E-3</v>
      </c>
      <c r="J1011" s="93">
        <f t="shared" si="15"/>
        <v>1</v>
      </c>
    </row>
    <row r="1012" spans="1:10" s="78" customFormat="1">
      <c r="A1012" s="84">
        <v>1010</v>
      </c>
      <c r="B1012" s="83" t="s">
        <v>1707</v>
      </c>
      <c r="C1012" s="79" t="s">
        <v>1378</v>
      </c>
      <c r="D1012" s="84" t="s">
        <v>816</v>
      </c>
      <c r="E1012" s="85" t="s">
        <v>305</v>
      </c>
      <c r="F1012" s="85">
        <v>2010</v>
      </c>
      <c r="G1012" s="86">
        <v>3.9104398148148145E-2</v>
      </c>
      <c r="H1012" s="87">
        <v>3.6683300326593006E-3</v>
      </c>
      <c r="J1012" s="93">
        <f t="shared" si="15"/>
        <v>1</v>
      </c>
    </row>
    <row r="1013" spans="1:10" s="78" customFormat="1">
      <c r="A1013" s="84">
        <v>1011</v>
      </c>
      <c r="B1013" s="83" t="s">
        <v>929</v>
      </c>
      <c r="C1013" s="79" t="s">
        <v>930</v>
      </c>
      <c r="D1013" s="84" t="s">
        <v>816</v>
      </c>
      <c r="E1013" s="85" t="s">
        <v>497</v>
      </c>
      <c r="F1013" s="85">
        <v>2004</v>
      </c>
      <c r="G1013" s="86">
        <v>3.9108796296296301E-2</v>
      </c>
      <c r="H1013" s="87">
        <v>3.6704642230217083E-3</v>
      </c>
      <c r="J1013" s="93">
        <f t="shared" si="15"/>
        <v>1</v>
      </c>
    </row>
    <row r="1014" spans="1:10" s="78" customFormat="1">
      <c r="A1014" s="84">
        <v>1012</v>
      </c>
      <c r="B1014" s="83" t="s">
        <v>2062</v>
      </c>
      <c r="C1014" s="79" t="s">
        <v>2063</v>
      </c>
      <c r="D1014" s="84" t="s">
        <v>816</v>
      </c>
      <c r="E1014" s="85" t="s">
        <v>217</v>
      </c>
      <c r="F1014" s="85">
        <v>2014</v>
      </c>
      <c r="G1014" s="86">
        <v>3.9120370370370368E-2</v>
      </c>
      <c r="H1014" s="87">
        <v>3.669828364950316E-3</v>
      </c>
      <c r="J1014" s="93">
        <f t="shared" si="15"/>
        <v>1</v>
      </c>
    </row>
    <row r="1015" spans="1:10" s="78" customFormat="1">
      <c r="A1015" s="84">
        <v>1013</v>
      </c>
      <c r="B1015" s="83" t="s">
        <v>643</v>
      </c>
      <c r="C1015" s="79" t="s">
        <v>586</v>
      </c>
      <c r="D1015" s="84" t="s">
        <v>816</v>
      </c>
      <c r="E1015" s="85" t="s">
        <v>338</v>
      </c>
      <c r="F1015" s="85">
        <v>2001</v>
      </c>
      <c r="G1015" s="86">
        <v>3.9131944444444441E-2</v>
      </c>
      <c r="H1015" s="87">
        <v>3.6691931030890241E-3</v>
      </c>
      <c r="J1015" s="93">
        <f t="shared" si="15"/>
        <v>1</v>
      </c>
    </row>
    <row r="1016" spans="1:10" s="78" customFormat="1">
      <c r="A1016" s="84">
        <v>1014</v>
      </c>
      <c r="B1016" s="83" t="s">
        <v>1567</v>
      </c>
      <c r="C1016" s="79" t="s">
        <v>289</v>
      </c>
      <c r="D1016" s="84" t="s">
        <v>816</v>
      </c>
      <c r="E1016" s="85" t="s">
        <v>217</v>
      </c>
      <c r="F1016" s="85">
        <v>2013</v>
      </c>
      <c r="G1016" s="86">
        <v>3.9155092592592596E-2</v>
      </c>
      <c r="H1016" s="87">
        <v>3.673085609061219E-3</v>
      </c>
      <c r="J1016" s="93">
        <f t="shared" si="15"/>
        <v>1</v>
      </c>
    </row>
    <row r="1017" spans="1:10" s="78" customFormat="1">
      <c r="A1017" s="84">
        <v>1015</v>
      </c>
      <c r="B1017" s="83" t="s">
        <v>1849</v>
      </c>
      <c r="C1017" s="79" t="s">
        <v>1850</v>
      </c>
      <c r="D1017" s="84" t="s">
        <v>816</v>
      </c>
      <c r="E1017" s="85" t="s">
        <v>945</v>
      </c>
      <c r="F1017" s="85">
        <v>2013</v>
      </c>
      <c r="G1017" s="86">
        <v>3.9178240740740743E-2</v>
      </c>
      <c r="H1017" s="87">
        <v>3.675257105135154E-3</v>
      </c>
      <c r="J1017" s="93">
        <f t="shared" si="15"/>
        <v>1</v>
      </c>
    </row>
    <row r="1018" spans="1:10" s="78" customFormat="1">
      <c r="A1018" s="84">
        <v>1016</v>
      </c>
      <c r="B1018" s="83" t="s">
        <v>645</v>
      </c>
      <c r="C1018" s="79" t="s">
        <v>588</v>
      </c>
      <c r="D1018" s="84" t="s">
        <v>816</v>
      </c>
      <c r="E1018" s="85" t="s">
        <v>263</v>
      </c>
      <c r="F1018" s="85">
        <v>2004</v>
      </c>
      <c r="G1018" s="86">
        <v>3.9189814814814809E-2</v>
      </c>
      <c r="H1018" s="87">
        <v>3.6780680257920985E-3</v>
      </c>
      <c r="J1018" s="93">
        <f t="shared" si="15"/>
        <v>1</v>
      </c>
    </row>
    <row r="1019" spans="1:10" s="78" customFormat="1">
      <c r="A1019" s="84">
        <v>1017</v>
      </c>
      <c r="B1019" s="83" t="s">
        <v>94</v>
      </c>
      <c r="C1019" s="79" t="s">
        <v>297</v>
      </c>
      <c r="D1019" s="84" t="s">
        <v>816</v>
      </c>
      <c r="E1019" s="85" t="s">
        <v>499</v>
      </c>
      <c r="F1019" s="85">
        <v>2010</v>
      </c>
      <c r="G1019" s="86">
        <v>3.9193171296296299E-2</v>
      </c>
      <c r="H1019" s="87">
        <v>3.6766577201028422E-3</v>
      </c>
      <c r="J1019" s="93">
        <f t="shared" si="15"/>
        <v>1</v>
      </c>
    </row>
    <row r="1020" spans="1:10" s="78" customFormat="1">
      <c r="A1020" s="84">
        <v>1018</v>
      </c>
      <c r="B1020" s="83" t="s">
        <v>1530</v>
      </c>
      <c r="C1020" s="79" t="s">
        <v>994</v>
      </c>
      <c r="D1020" s="84" t="s">
        <v>816</v>
      </c>
      <c r="E1020" s="85" t="s">
        <v>154</v>
      </c>
      <c r="F1020" s="85">
        <v>2011</v>
      </c>
      <c r="G1020" s="86">
        <v>3.920138888888889E-2</v>
      </c>
      <c r="H1020" s="87">
        <v>3.677428601209089E-3</v>
      </c>
      <c r="J1020" s="93">
        <f t="shared" si="15"/>
        <v>1</v>
      </c>
    </row>
    <row r="1021" spans="1:10" s="78" customFormat="1">
      <c r="A1021" s="84">
        <v>1019</v>
      </c>
      <c r="B1021" s="83" t="s">
        <v>2064</v>
      </c>
      <c r="C1021" s="79" t="s">
        <v>2065</v>
      </c>
      <c r="D1021" s="84" t="s">
        <v>816</v>
      </c>
      <c r="E1021" s="85" t="s">
        <v>700</v>
      </c>
      <c r="F1021" s="85">
        <v>2014</v>
      </c>
      <c r="G1021" s="86">
        <v>3.9224537037037037E-2</v>
      </c>
      <c r="H1021" s="87">
        <v>3.679600097283024E-3</v>
      </c>
      <c r="J1021" s="93">
        <f t="shared" si="15"/>
        <v>1</v>
      </c>
    </row>
    <row r="1022" spans="1:10" s="78" customFormat="1">
      <c r="A1022" s="84">
        <v>1020</v>
      </c>
      <c r="B1022" s="83" t="s">
        <v>95</v>
      </c>
      <c r="C1022" s="79" t="s">
        <v>96</v>
      </c>
      <c r="D1022" s="84" t="s">
        <v>816</v>
      </c>
      <c r="E1022" s="85" t="s">
        <v>284</v>
      </c>
      <c r="F1022" s="85">
        <v>2010</v>
      </c>
      <c r="G1022" s="86">
        <v>3.9263078703703706E-2</v>
      </c>
      <c r="H1022" s="87">
        <v>3.6832156382461262E-3</v>
      </c>
      <c r="J1022" s="93">
        <f t="shared" si="15"/>
        <v>1</v>
      </c>
    </row>
    <row r="1023" spans="1:10" s="78" customFormat="1">
      <c r="A1023" s="84">
        <v>1021</v>
      </c>
      <c r="B1023" s="83" t="s">
        <v>1851</v>
      </c>
      <c r="C1023" s="79" t="s">
        <v>74</v>
      </c>
      <c r="D1023" s="84" t="s">
        <v>816</v>
      </c>
      <c r="E1023" s="85" t="s">
        <v>636</v>
      </c>
      <c r="F1023" s="85">
        <v>2013</v>
      </c>
      <c r="G1023" s="86">
        <v>3.936342592592592E-2</v>
      </c>
      <c r="H1023" s="87">
        <v>3.692629073726634E-3</v>
      </c>
      <c r="J1023" s="93">
        <f t="shared" si="15"/>
        <v>1</v>
      </c>
    </row>
    <row r="1024" spans="1:10" s="78" customFormat="1">
      <c r="A1024" s="84">
        <v>1022</v>
      </c>
      <c r="B1024" s="83" t="s">
        <v>2066</v>
      </c>
      <c r="C1024" s="79" t="s">
        <v>2067</v>
      </c>
      <c r="D1024" s="84" t="s">
        <v>816</v>
      </c>
      <c r="E1024" s="85" t="s">
        <v>147</v>
      </c>
      <c r="F1024" s="85">
        <v>2014</v>
      </c>
      <c r="G1024" s="86">
        <v>3.9398148148148147E-2</v>
      </c>
      <c r="H1024" s="87">
        <v>3.6958863178375373E-3</v>
      </c>
      <c r="J1024" s="93">
        <f t="shared" si="15"/>
        <v>1</v>
      </c>
    </row>
    <row r="1025" spans="1:10" s="78" customFormat="1">
      <c r="A1025" s="84">
        <v>1023</v>
      </c>
      <c r="B1025" s="83" t="s">
        <v>2068</v>
      </c>
      <c r="C1025" s="79" t="s">
        <v>172</v>
      </c>
      <c r="D1025" s="84" t="s">
        <v>816</v>
      </c>
      <c r="E1025" s="85" t="s">
        <v>254</v>
      </c>
      <c r="F1025" s="85">
        <v>2014</v>
      </c>
      <c r="G1025" s="86">
        <v>3.9409722222222221E-2</v>
      </c>
      <c r="H1025" s="87">
        <v>3.6969720658745048E-3</v>
      </c>
      <c r="J1025" s="93">
        <f t="shared" si="15"/>
        <v>1</v>
      </c>
    </row>
    <row r="1026" spans="1:10" s="78" customFormat="1">
      <c r="A1026" s="84">
        <v>1024</v>
      </c>
      <c r="B1026" s="83" t="s">
        <v>1286</v>
      </c>
      <c r="C1026" s="79" t="s">
        <v>2069</v>
      </c>
      <c r="D1026" s="84" t="s">
        <v>816</v>
      </c>
      <c r="E1026" s="85" t="s">
        <v>945</v>
      </c>
      <c r="F1026" s="85">
        <v>2014</v>
      </c>
      <c r="G1026" s="86">
        <v>3.9421296296296295E-2</v>
      </c>
      <c r="H1026" s="87">
        <v>3.6980578139114723E-3</v>
      </c>
      <c r="J1026" s="93">
        <f t="shared" si="15"/>
        <v>1</v>
      </c>
    </row>
    <row r="1027" spans="1:10" s="78" customFormat="1">
      <c r="A1027" s="84">
        <v>1025</v>
      </c>
      <c r="B1027" s="83" t="s">
        <v>2070</v>
      </c>
      <c r="C1027" s="79" t="s">
        <v>2071</v>
      </c>
      <c r="D1027" s="84" t="s">
        <v>816</v>
      </c>
      <c r="E1027" s="85" t="s">
        <v>351</v>
      </c>
      <c r="F1027" s="85">
        <v>2014</v>
      </c>
      <c r="G1027" s="86">
        <v>3.9444444444444442E-2</v>
      </c>
      <c r="H1027" s="87">
        <v>3.7002293099854073E-3</v>
      </c>
      <c r="J1027" s="93">
        <f t="shared" si="15"/>
        <v>1</v>
      </c>
    </row>
    <row r="1028" spans="1:10" s="78" customFormat="1">
      <c r="A1028" s="84">
        <v>1026</v>
      </c>
      <c r="B1028" s="83" t="s">
        <v>1282</v>
      </c>
      <c r="C1028" s="79" t="s">
        <v>1283</v>
      </c>
      <c r="D1028" s="84" t="s">
        <v>816</v>
      </c>
      <c r="E1028" s="85" t="s">
        <v>387</v>
      </c>
      <c r="F1028" s="85">
        <v>2008</v>
      </c>
      <c r="G1028" s="86">
        <v>3.9456018518518522E-2</v>
      </c>
      <c r="H1028" s="87">
        <v>3.7013150580223753E-3</v>
      </c>
      <c r="J1028" s="93">
        <f t="shared" si="15"/>
        <v>1</v>
      </c>
    </row>
    <row r="1029" spans="1:10" s="78" customFormat="1">
      <c r="A1029" s="84">
        <v>1027</v>
      </c>
      <c r="B1029" s="83" t="s">
        <v>97</v>
      </c>
      <c r="C1029" s="79" t="s">
        <v>98</v>
      </c>
      <c r="D1029" s="84" t="s">
        <v>816</v>
      </c>
      <c r="E1029" s="85" t="s">
        <v>142</v>
      </c>
      <c r="F1029" s="85">
        <v>2010</v>
      </c>
      <c r="G1029" s="86">
        <v>3.9457870370370372E-2</v>
      </c>
      <c r="H1029" s="87">
        <v>3.7014887777082899E-3</v>
      </c>
      <c r="J1029" s="93">
        <f t="shared" si="15"/>
        <v>1</v>
      </c>
    </row>
    <row r="1030" spans="1:10" s="78" customFormat="1">
      <c r="A1030" s="84">
        <v>1028</v>
      </c>
      <c r="B1030" s="83" t="s">
        <v>99</v>
      </c>
      <c r="C1030" s="79" t="s">
        <v>160</v>
      </c>
      <c r="D1030" s="84" t="s">
        <v>816</v>
      </c>
      <c r="E1030" s="85" t="s">
        <v>217</v>
      </c>
      <c r="F1030" s="85">
        <v>2010</v>
      </c>
      <c r="G1030" s="86">
        <v>3.9484027777777778E-2</v>
      </c>
      <c r="H1030" s="87">
        <v>3.7039425682718367E-3</v>
      </c>
      <c r="J1030" s="93">
        <f t="shared" si="15"/>
        <v>1</v>
      </c>
    </row>
    <row r="1031" spans="1:10" s="78" customFormat="1">
      <c r="A1031" s="84">
        <v>1029</v>
      </c>
      <c r="B1031" s="83" t="s">
        <v>720</v>
      </c>
      <c r="C1031" s="79" t="s">
        <v>241</v>
      </c>
      <c r="D1031" s="84" t="s">
        <v>816</v>
      </c>
      <c r="E1031" s="85" t="s">
        <v>141</v>
      </c>
      <c r="F1031" s="85" t="s">
        <v>730</v>
      </c>
      <c r="G1031" s="86">
        <v>3.9525462962962964E-2</v>
      </c>
      <c r="H1031" s="87">
        <v>3.7060912295323926E-3</v>
      </c>
      <c r="J1031" s="93">
        <f t="shared" ref="J1031:J1094" si="16">IF(B1031=0,"",COUNTIF(B$3:B$9802,B1031))</f>
        <v>1</v>
      </c>
    </row>
    <row r="1032" spans="1:10" s="78" customFormat="1">
      <c r="A1032" s="84">
        <v>1030</v>
      </c>
      <c r="B1032" s="83" t="s">
        <v>1531</v>
      </c>
      <c r="C1032" s="79" t="s">
        <v>289</v>
      </c>
      <c r="D1032" s="84" t="s">
        <v>816</v>
      </c>
      <c r="E1032" s="85" t="s">
        <v>387</v>
      </c>
      <c r="F1032" s="85">
        <v>2011</v>
      </c>
      <c r="G1032" s="86">
        <v>3.953703703703703E-2</v>
      </c>
      <c r="H1032" s="87">
        <v>3.7089152942811473E-3</v>
      </c>
      <c r="J1032" s="93">
        <f t="shared" si="16"/>
        <v>1</v>
      </c>
    </row>
    <row r="1033" spans="1:10" s="78" customFormat="1">
      <c r="A1033" s="84">
        <v>1031</v>
      </c>
      <c r="B1033" s="83" t="s">
        <v>2072</v>
      </c>
      <c r="C1033" s="79" t="s">
        <v>160</v>
      </c>
      <c r="D1033" s="84" t="s">
        <v>816</v>
      </c>
      <c r="E1033" s="85" t="s">
        <v>254</v>
      </c>
      <c r="F1033" s="85">
        <v>2014</v>
      </c>
      <c r="G1033" s="86">
        <v>3.9548611111111111E-2</v>
      </c>
      <c r="H1033" s="87">
        <v>3.7100010423181153E-3</v>
      </c>
      <c r="J1033" s="93">
        <f t="shared" si="16"/>
        <v>1</v>
      </c>
    </row>
    <row r="1034" spans="1:10" s="78" customFormat="1">
      <c r="A1034" s="84">
        <v>1032</v>
      </c>
      <c r="B1034" s="83" t="s">
        <v>100</v>
      </c>
      <c r="C1034" s="79" t="s">
        <v>160</v>
      </c>
      <c r="D1034" s="84" t="s">
        <v>816</v>
      </c>
      <c r="E1034" s="85" t="s">
        <v>502</v>
      </c>
      <c r="F1034" s="85">
        <v>2010</v>
      </c>
      <c r="G1034" s="86">
        <v>3.9556365740740743E-2</v>
      </c>
      <c r="H1034" s="87">
        <v>3.7107284935028839E-3</v>
      </c>
      <c r="J1034" s="93">
        <f t="shared" si="16"/>
        <v>1</v>
      </c>
    </row>
    <row r="1035" spans="1:10" s="78" customFormat="1">
      <c r="A1035" s="84">
        <v>1033</v>
      </c>
      <c r="B1035" s="83" t="s">
        <v>2073</v>
      </c>
      <c r="C1035" s="79" t="s">
        <v>2074</v>
      </c>
      <c r="D1035" s="84" t="s">
        <v>816</v>
      </c>
      <c r="E1035" s="85" t="s">
        <v>147</v>
      </c>
      <c r="F1035" s="85">
        <v>2014</v>
      </c>
      <c r="G1035" s="86">
        <v>3.9641203703703706E-2</v>
      </c>
      <c r="H1035" s="87">
        <v>3.7186870266138561E-3</v>
      </c>
      <c r="J1035" s="93">
        <f t="shared" si="16"/>
        <v>1</v>
      </c>
    </row>
    <row r="1036" spans="1:10" s="78" customFormat="1">
      <c r="A1036" s="84">
        <v>1034</v>
      </c>
      <c r="B1036" s="83" t="s">
        <v>935</v>
      </c>
      <c r="C1036" s="79" t="s">
        <v>1528</v>
      </c>
      <c r="D1036" s="84" t="s">
        <v>816</v>
      </c>
      <c r="E1036" s="85" t="s">
        <v>499</v>
      </c>
      <c r="F1036" s="85">
        <v>2013</v>
      </c>
      <c r="G1036" s="86">
        <v>3.965277777777778E-2</v>
      </c>
      <c r="H1036" s="87">
        <v>3.7197727746508236E-3</v>
      </c>
      <c r="J1036" s="93">
        <f t="shared" si="16"/>
        <v>1</v>
      </c>
    </row>
    <row r="1037" spans="1:10" s="78" customFormat="1">
      <c r="A1037" s="84">
        <v>1035</v>
      </c>
      <c r="B1037" s="83" t="s">
        <v>1853</v>
      </c>
      <c r="C1037" s="79" t="s">
        <v>393</v>
      </c>
      <c r="D1037" s="84" t="s">
        <v>816</v>
      </c>
      <c r="E1037" s="85" t="s">
        <v>254</v>
      </c>
      <c r="F1037" s="85">
        <v>2013</v>
      </c>
      <c r="G1037" s="86">
        <v>3.9699074074074074E-2</v>
      </c>
      <c r="H1037" s="87">
        <v>3.7241157667986936E-3</v>
      </c>
      <c r="J1037" s="93">
        <f t="shared" si="16"/>
        <v>1</v>
      </c>
    </row>
    <row r="1038" spans="1:10" s="78" customFormat="1">
      <c r="A1038" s="84">
        <v>1036</v>
      </c>
      <c r="B1038" s="83" t="s">
        <v>1198</v>
      </c>
      <c r="C1038" s="79" t="s">
        <v>225</v>
      </c>
      <c r="D1038" s="84" t="s">
        <v>816</v>
      </c>
      <c r="E1038" s="85" t="s">
        <v>233</v>
      </c>
      <c r="F1038" s="85">
        <v>2011</v>
      </c>
      <c r="G1038" s="86">
        <v>3.9745370370370368E-2</v>
      </c>
      <c r="H1038" s="87">
        <v>3.7284587589465636E-3</v>
      </c>
      <c r="J1038" s="93">
        <f t="shared" si="16"/>
        <v>1</v>
      </c>
    </row>
    <row r="1039" spans="1:10" s="78" customFormat="1">
      <c r="A1039" s="84">
        <v>1037</v>
      </c>
      <c r="B1039" s="83" t="s">
        <v>2075</v>
      </c>
      <c r="C1039" s="79" t="s">
        <v>872</v>
      </c>
      <c r="D1039" s="84" t="s">
        <v>816</v>
      </c>
      <c r="E1039" s="85" t="s">
        <v>354</v>
      </c>
      <c r="F1039" s="85">
        <v>2014</v>
      </c>
      <c r="G1039" s="86">
        <v>3.9768518518518516E-2</v>
      </c>
      <c r="H1039" s="87">
        <v>3.7306302550204986E-3</v>
      </c>
      <c r="J1039" s="93">
        <f t="shared" si="16"/>
        <v>1</v>
      </c>
    </row>
    <row r="1040" spans="1:10" s="78" customFormat="1">
      <c r="A1040" s="84">
        <v>1038</v>
      </c>
      <c r="B1040" s="83" t="s">
        <v>1532</v>
      </c>
      <c r="C1040" s="79" t="s">
        <v>994</v>
      </c>
      <c r="D1040" s="84" t="s">
        <v>816</v>
      </c>
      <c r="E1040" s="85" t="s">
        <v>141</v>
      </c>
      <c r="F1040" s="85">
        <v>2011</v>
      </c>
      <c r="G1040" s="86">
        <v>3.9803240740740743E-2</v>
      </c>
      <c r="H1040" s="87">
        <v>3.7338874991314015E-3</v>
      </c>
      <c r="J1040" s="93">
        <f t="shared" si="16"/>
        <v>1</v>
      </c>
    </row>
    <row r="1041" spans="1:10" s="78" customFormat="1">
      <c r="A1041" s="84">
        <v>1039</v>
      </c>
      <c r="B1041" s="83" t="s">
        <v>1865</v>
      </c>
      <c r="C1041" s="79" t="s">
        <v>2076</v>
      </c>
      <c r="D1041" s="84" t="s">
        <v>816</v>
      </c>
      <c r="E1041" s="85" t="s">
        <v>217</v>
      </c>
      <c r="F1041" s="85">
        <v>2014</v>
      </c>
      <c r="G1041" s="86">
        <v>3.9803240740740743E-2</v>
      </c>
      <c r="H1041" s="87">
        <v>3.7338874991314015E-3</v>
      </c>
      <c r="J1041" s="93">
        <f t="shared" si="16"/>
        <v>1</v>
      </c>
    </row>
    <row r="1042" spans="1:10" s="78" customFormat="1">
      <c r="A1042" s="84">
        <v>1040</v>
      </c>
      <c r="B1042" s="83" t="s">
        <v>1191</v>
      </c>
      <c r="C1042" s="79" t="s">
        <v>1096</v>
      </c>
      <c r="D1042" s="84" t="s">
        <v>816</v>
      </c>
      <c r="E1042" s="85" t="s">
        <v>274</v>
      </c>
      <c r="F1042" s="85">
        <v>2007</v>
      </c>
      <c r="G1042" s="86">
        <v>3.9814814814814817E-2</v>
      </c>
      <c r="H1042" s="87">
        <v>3.7367259328779747E-3</v>
      </c>
      <c r="J1042" s="93">
        <f t="shared" si="16"/>
        <v>1</v>
      </c>
    </row>
    <row r="1043" spans="1:10" s="78" customFormat="1">
      <c r="A1043" s="84">
        <v>1041</v>
      </c>
      <c r="B1043" s="83" t="s">
        <v>2077</v>
      </c>
      <c r="C1043" s="79" t="s">
        <v>1810</v>
      </c>
      <c r="D1043" s="84" t="s">
        <v>816</v>
      </c>
      <c r="E1043" s="85" t="s">
        <v>147</v>
      </c>
      <c r="F1043" s="85">
        <v>2014</v>
      </c>
      <c r="G1043" s="86">
        <v>3.9837962962962964E-2</v>
      </c>
      <c r="H1043" s="87">
        <v>3.737144743242304E-3</v>
      </c>
      <c r="J1043" s="93">
        <f t="shared" si="16"/>
        <v>1</v>
      </c>
    </row>
    <row r="1044" spans="1:10" s="78" customFormat="1">
      <c r="A1044" s="84">
        <v>1042</v>
      </c>
      <c r="B1044" s="83" t="s">
        <v>102</v>
      </c>
      <c r="C1044" s="79" t="s">
        <v>103</v>
      </c>
      <c r="D1044" s="84" t="s">
        <v>816</v>
      </c>
      <c r="E1044" s="85" t="s">
        <v>142</v>
      </c>
      <c r="F1044" s="85">
        <v>2010</v>
      </c>
      <c r="G1044" s="86">
        <v>3.9860300925925927E-2</v>
      </c>
      <c r="H1044" s="87">
        <v>3.7392402369536516E-3</v>
      </c>
      <c r="J1044" s="93">
        <f t="shared" si="16"/>
        <v>1</v>
      </c>
    </row>
    <row r="1045" spans="1:10" s="78" customFormat="1">
      <c r="A1045" s="84">
        <v>1043</v>
      </c>
      <c r="B1045" s="83" t="s">
        <v>1533</v>
      </c>
      <c r="C1045" s="79" t="s">
        <v>340</v>
      </c>
      <c r="D1045" s="84" t="s">
        <v>816</v>
      </c>
      <c r="E1045" s="85" t="s">
        <v>1040</v>
      </c>
      <c r="F1045" s="85">
        <v>2011</v>
      </c>
      <c r="G1045" s="86">
        <v>3.9861111111111111E-2</v>
      </c>
      <c r="H1045" s="87">
        <v>3.7393162393162395E-3</v>
      </c>
      <c r="J1045" s="93">
        <f t="shared" si="16"/>
        <v>1</v>
      </c>
    </row>
    <row r="1046" spans="1:10" s="78" customFormat="1">
      <c r="A1046" s="84">
        <v>1044</v>
      </c>
      <c r="B1046" s="83" t="s">
        <v>2078</v>
      </c>
      <c r="C1046" s="79" t="s">
        <v>1751</v>
      </c>
      <c r="D1046" s="84" t="s">
        <v>816</v>
      </c>
      <c r="E1046" s="85" t="s">
        <v>284</v>
      </c>
      <c r="F1046" s="85">
        <v>2014</v>
      </c>
      <c r="G1046" s="86">
        <v>3.9884259259259258E-2</v>
      </c>
      <c r="H1046" s="87">
        <v>3.7414877353901745E-3</v>
      </c>
      <c r="J1046" s="93">
        <f t="shared" si="16"/>
        <v>1</v>
      </c>
    </row>
    <row r="1047" spans="1:10" s="78" customFormat="1">
      <c r="A1047" s="84">
        <v>1045</v>
      </c>
      <c r="B1047" s="83" t="s">
        <v>1192</v>
      </c>
      <c r="C1047" s="79" t="s">
        <v>1193</v>
      </c>
      <c r="D1047" s="84" t="s">
        <v>816</v>
      </c>
      <c r="E1047" s="85" t="s">
        <v>167</v>
      </c>
      <c r="F1047" s="85">
        <v>2007</v>
      </c>
      <c r="G1047" s="86">
        <v>3.9895833333333332E-2</v>
      </c>
      <c r="H1047" s="87">
        <v>3.7443297356483654E-3</v>
      </c>
      <c r="J1047" s="93">
        <f t="shared" si="16"/>
        <v>1</v>
      </c>
    </row>
    <row r="1048" spans="1:10" s="78" customFormat="1">
      <c r="A1048" s="84">
        <v>1046</v>
      </c>
      <c r="B1048" s="83" t="s">
        <v>1854</v>
      </c>
      <c r="C1048" s="79" t="s">
        <v>1361</v>
      </c>
      <c r="D1048" s="84" t="s">
        <v>816</v>
      </c>
      <c r="E1048" s="85" t="s">
        <v>154</v>
      </c>
      <c r="F1048" s="85">
        <v>2013</v>
      </c>
      <c r="G1048" s="86">
        <v>3.9930555555555559E-2</v>
      </c>
      <c r="H1048" s="87">
        <v>3.7458307275380449E-3</v>
      </c>
      <c r="J1048" s="93">
        <f t="shared" si="16"/>
        <v>1</v>
      </c>
    </row>
    <row r="1049" spans="1:10" s="78" customFormat="1">
      <c r="A1049" s="84">
        <v>1047</v>
      </c>
      <c r="B1049" s="83" t="s">
        <v>1855</v>
      </c>
      <c r="C1049" s="79" t="s">
        <v>160</v>
      </c>
      <c r="D1049" s="84" t="s">
        <v>816</v>
      </c>
      <c r="E1049" s="85" t="s">
        <v>354</v>
      </c>
      <c r="F1049" s="85">
        <v>2013</v>
      </c>
      <c r="G1049" s="86">
        <v>3.9953703703703707E-2</v>
      </c>
      <c r="H1049" s="87">
        <v>3.7480022236119799E-3</v>
      </c>
      <c r="J1049" s="93">
        <f t="shared" si="16"/>
        <v>1</v>
      </c>
    </row>
    <row r="1050" spans="1:10" s="78" customFormat="1">
      <c r="A1050" s="84">
        <v>1048</v>
      </c>
      <c r="B1050" s="83" t="s">
        <v>931</v>
      </c>
      <c r="C1050" s="79" t="s">
        <v>488</v>
      </c>
      <c r="D1050" s="84" t="s">
        <v>816</v>
      </c>
      <c r="E1050" s="85" t="s">
        <v>274</v>
      </c>
      <c r="F1050" s="85">
        <v>2004</v>
      </c>
      <c r="G1050" s="86">
        <v>3.9965277777777773E-2</v>
      </c>
      <c r="H1050" s="87">
        <v>3.7508472808801289E-3</v>
      </c>
      <c r="J1050" s="93">
        <f t="shared" si="16"/>
        <v>1</v>
      </c>
    </row>
    <row r="1051" spans="1:10" s="78" customFormat="1">
      <c r="A1051" s="84">
        <v>1049</v>
      </c>
      <c r="B1051" s="83" t="s">
        <v>431</v>
      </c>
      <c r="C1051" s="79" t="s">
        <v>237</v>
      </c>
      <c r="D1051" s="84" t="s">
        <v>816</v>
      </c>
      <c r="E1051" s="85" t="s">
        <v>205</v>
      </c>
      <c r="F1051" s="85" t="s">
        <v>142</v>
      </c>
      <c r="G1051" s="86">
        <v>3.9965277777777773E-2</v>
      </c>
      <c r="H1051" s="87">
        <v>3.747330312027921E-3</v>
      </c>
      <c r="J1051" s="93">
        <f t="shared" si="16"/>
        <v>1</v>
      </c>
    </row>
    <row r="1052" spans="1:10" s="78" customFormat="1">
      <c r="A1052" s="84">
        <v>1050</v>
      </c>
      <c r="B1052" s="83" t="s">
        <v>1194</v>
      </c>
      <c r="C1052" s="79" t="s">
        <v>225</v>
      </c>
      <c r="D1052" s="84" t="s">
        <v>816</v>
      </c>
      <c r="E1052" s="85" t="s">
        <v>233</v>
      </c>
      <c r="F1052" s="85">
        <v>2007</v>
      </c>
      <c r="G1052" s="86">
        <v>3.9965277777777773E-2</v>
      </c>
      <c r="H1052" s="87">
        <v>3.7508472808801289E-3</v>
      </c>
      <c r="J1052" s="93">
        <f t="shared" si="16"/>
        <v>1</v>
      </c>
    </row>
    <row r="1053" spans="1:10" s="78" customFormat="1">
      <c r="A1053" s="84">
        <v>1051</v>
      </c>
      <c r="B1053" s="83" t="s">
        <v>2079</v>
      </c>
      <c r="C1053" s="79" t="s">
        <v>289</v>
      </c>
      <c r="D1053" s="84" t="s">
        <v>816</v>
      </c>
      <c r="E1053" s="85" t="s">
        <v>700</v>
      </c>
      <c r="F1053" s="85">
        <v>2014</v>
      </c>
      <c r="G1053" s="86">
        <v>3.9965277777777773E-2</v>
      </c>
      <c r="H1053" s="87">
        <v>3.749087971648947E-3</v>
      </c>
      <c r="J1053" s="93">
        <f t="shared" si="16"/>
        <v>1</v>
      </c>
    </row>
    <row r="1054" spans="1:10" s="78" customFormat="1">
      <c r="A1054" s="84">
        <v>1052</v>
      </c>
      <c r="B1054" s="83" t="s">
        <v>104</v>
      </c>
      <c r="C1054" s="79" t="s">
        <v>872</v>
      </c>
      <c r="D1054" s="84" t="s">
        <v>816</v>
      </c>
      <c r="E1054" s="85" t="s">
        <v>141</v>
      </c>
      <c r="F1054" s="85">
        <v>2010</v>
      </c>
      <c r="G1054" s="86">
        <v>3.9972685185185187E-2</v>
      </c>
      <c r="H1054" s="87">
        <v>3.7497828503926067E-3</v>
      </c>
      <c r="J1054" s="93">
        <f t="shared" si="16"/>
        <v>1</v>
      </c>
    </row>
    <row r="1055" spans="1:10" s="78" customFormat="1">
      <c r="A1055" s="84">
        <v>1053</v>
      </c>
      <c r="B1055" s="83" t="s">
        <v>1005</v>
      </c>
      <c r="C1055" s="79" t="s">
        <v>1006</v>
      </c>
      <c r="D1055" s="84" t="s">
        <v>816</v>
      </c>
      <c r="E1055" s="85" t="s">
        <v>497</v>
      </c>
      <c r="F1055" s="85">
        <v>2005</v>
      </c>
      <c r="G1055" s="86">
        <v>4.0023148148148148E-2</v>
      </c>
      <c r="H1055" s="87">
        <v>3.7562785685732662E-3</v>
      </c>
      <c r="J1055" s="93">
        <f t="shared" si="16"/>
        <v>1</v>
      </c>
    </row>
    <row r="1056" spans="1:10" s="78" customFormat="1">
      <c r="A1056" s="84">
        <v>1054</v>
      </c>
      <c r="B1056" s="83" t="s">
        <v>721</v>
      </c>
      <c r="C1056" s="79" t="s">
        <v>1178</v>
      </c>
      <c r="D1056" s="84" t="s">
        <v>816</v>
      </c>
      <c r="E1056" s="85" t="s">
        <v>141</v>
      </c>
      <c r="F1056" s="85">
        <v>2010</v>
      </c>
      <c r="G1056" s="86">
        <v>4.004039351851852E-2</v>
      </c>
      <c r="H1056" s="87">
        <v>3.7561344764088667E-3</v>
      </c>
      <c r="J1056" s="93">
        <f t="shared" si="16"/>
        <v>1</v>
      </c>
    </row>
    <row r="1057" spans="1:10" s="78" customFormat="1">
      <c r="A1057" s="84">
        <v>1055</v>
      </c>
      <c r="B1057" s="83" t="s">
        <v>1284</v>
      </c>
      <c r="C1057" s="79" t="s">
        <v>1285</v>
      </c>
      <c r="D1057" s="84" t="s">
        <v>816</v>
      </c>
      <c r="E1057" s="85" t="s">
        <v>351</v>
      </c>
      <c r="F1057" s="85">
        <v>2008</v>
      </c>
      <c r="G1057" s="86">
        <v>4.0081018518518523E-2</v>
      </c>
      <c r="H1057" s="87">
        <v>3.7599454520186233E-3</v>
      </c>
      <c r="J1057" s="93">
        <f t="shared" si="16"/>
        <v>1</v>
      </c>
    </row>
    <row r="1058" spans="1:10" s="78" customFormat="1">
      <c r="A1058" s="84">
        <v>1056</v>
      </c>
      <c r="B1058" s="83" t="s">
        <v>564</v>
      </c>
      <c r="C1058" s="79" t="s">
        <v>817</v>
      </c>
      <c r="D1058" s="84" t="s">
        <v>815</v>
      </c>
      <c r="E1058" s="85" t="s">
        <v>149</v>
      </c>
      <c r="F1058" s="85" t="s">
        <v>571</v>
      </c>
      <c r="G1058" s="86">
        <v>4.0104166666666718E-2</v>
      </c>
      <c r="H1058" s="87">
        <v>3.7603531801844088E-3</v>
      </c>
      <c r="J1058" s="93">
        <f t="shared" si="16"/>
        <v>1</v>
      </c>
    </row>
    <row r="1059" spans="1:10" s="78" customFormat="1">
      <c r="A1059" s="84">
        <v>1057</v>
      </c>
      <c r="B1059" s="83" t="s">
        <v>1856</v>
      </c>
      <c r="C1059" s="79" t="s">
        <v>1283</v>
      </c>
      <c r="D1059" s="84" t="s">
        <v>816</v>
      </c>
      <c r="E1059" s="85" t="s">
        <v>134</v>
      </c>
      <c r="F1059" s="85">
        <v>2013</v>
      </c>
      <c r="G1059" s="86">
        <v>4.0115740740740737E-2</v>
      </c>
      <c r="H1059" s="87">
        <v>3.7632026961295249E-3</v>
      </c>
      <c r="J1059" s="93">
        <f t="shared" si="16"/>
        <v>1</v>
      </c>
    </row>
    <row r="1060" spans="1:10" s="78" customFormat="1">
      <c r="A1060" s="84">
        <v>1058</v>
      </c>
      <c r="B1060" s="83" t="s">
        <v>1534</v>
      </c>
      <c r="C1060" s="79" t="s">
        <v>289</v>
      </c>
      <c r="D1060" s="84" t="s">
        <v>816</v>
      </c>
      <c r="E1060" s="85" t="s">
        <v>139</v>
      </c>
      <c r="F1060" s="85">
        <v>2011</v>
      </c>
      <c r="G1060" s="86">
        <v>4.0150462962962964E-2</v>
      </c>
      <c r="H1060" s="87">
        <v>3.7664599402404283E-3</v>
      </c>
      <c r="J1060" s="93">
        <f t="shared" si="16"/>
        <v>1</v>
      </c>
    </row>
    <row r="1061" spans="1:10" s="78" customFormat="1">
      <c r="A1061" s="84">
        <v>1059</v>
      </c>
      <c r="B1061" s="83" t="s">
        <v>2080</v>
      </c>
      <c r="C1061" s="79" t="s">
        <v>480</v>
      </c>
      <c r="D1061" s="84" t="s">
        <v>816</v>
      </c>
      <c r="E1061" s="85" t="s">
        <v>145</v>
      </c>
      <c r="F1061" s="85">
        <v>2014</v>
      </c>
      <c r="G1061" s="86">
        <v>4.0196759259259258E-2</v>
      </c>
      <c r="H1061" s="87">
        <v>3.7708029323882983E-3</v>
      </c>
      <c r="J1061" s="93">
        <f t="shared" si="16"/>
        <v>1</v>
      </c>
    </row>
    <row r="1062" spans="1:10" s="78" customFormat="1">
      <c r="A1062" s="84">
        <v>1060</v>
      </c>
      <c r="B1062" s="83" t="s">
        <v>1857</v>
      </c>
      <c r="C1062" s="79" t="s">
        <v>994</v>
      </c>
      <c r="D1062" s="84" t="s">
        <v>816</v>
      </c>
      <c r="E1062" s="85" t="s">
        <v>636</v>
      </c>
      <c r="F1062" s="85">
        <v>2013</v>
      </c>
      <c r="G1062" s="86">
        <v>4.0196759259259258E-2</v>
      </c>
      <c r="H1062" s="87">
        <v>3.7708029323882983E-3</v>
      </c>
      <c r="J1062" s="93">
        <f t="shared" si="16"/>
        <v>1</v>
      </c>
    </row>
    <row r="1063" spans="1:10" s="78" customFormat="1">
      <c r="A1063" s="84">
        <v>1061</v>
      </c>
      <c r="B1063" s="83" t="s">
        <v>1654</v>
      </c>
      <c r="C1063" s="79" t="s">
        <v>1655</v>
      </c>
      <c r="D1063" s="84" t="s">
        <v>816</v>
      </c>
      <c r="E1063" s="85" t="s">
        <v>499</v>
      </c>
      <c r="F1063" s="85">
        <v>2012</v>
      </c>
      <c r="G1063" s="86">
        <v>4.0208333333333332E-2</v>
      </c>
      <c r="H1063" s="87">
        <v>3.7718886804252658E-3</v>
      </c>
      <c r="J1063" s="93">
        <f t="shared" si="16"/>
        <v>1</v>
      </c>
    </row>
    <row r="1064" spans="1:10" s="78" customFormat="1">
      <c r="A1064" s="84">
        <v>1062</v>
      </c>
      <c r="B1064" s="83" t="s">
        <v>2081</v>
      </c>
      <c r="C1064" s="79" t="s">
        <v>2082</v>
      </c>
      <c r="D1064" s="84" t="s">
        <v>816</v>
      </c>
      <c r="E1064" s="85" t="s">
        <v>147</v>
      </c>
      <c r="F1064" s="85">
        <v>2014</v>
      </c>
      <c r="G1064" s="86">
        <v>4.0219907407407406E-2</v>
      </c>
      <c r="H1064" s="87">
        <v>3.7729744284622333E-3</v>
      </c>
      <c r="J1064" s="93">
        <f t="shared" si="16"/>
        <v>1</v>
      </c>
    </row>
    <row r="1065" spans="1:10" s="78" customFormat="1">
      <c r="A1065" s="84">
        <v>1063</v>
      </c>
      <c r="B1065" s="83" t="s">
        <v>1691</v>
      </c>
      <c r="C1065" s="79" t="s">
        <v>578</v>
      </c>
      <c r="D1065" s="84" t="s">
        <v>816</v>
      </c>
      <c r="E1065" s="85" t="s">
        <v>147</v>
      </c>
      <c r="F1065" s="85">
        <v>2013</v>
      </c>
      <c r="G1065" s="86">
        <v>4.0254629629629633E-2</v>
      </c>
      <c r="H1065" s="87">
        <v>3.7762316725731362E-3</v>
      </c>
      <c r="J1065" s="93">
        <f t="shared" si="16"/>
        <v>1</v>
      </c>
    </row>
    <row r="1066" spans="1:10" s="78" customFormat="1">
      <c r="A1066" s="84">
        <v>1064</v>
      </c>
      <c r="B1066" s="83" t="s">
        <v>1858</v>
      </c>
      <c r="C1066" s="79" t="s">
        <v>103</v>
      </c>
      <c r="D1066" s="84" t="s">
        <v>816</v>
      </c>
      <c r="E1066" s="85" t="s">
        <v>142</v>
      </c>
      <c r="F1066" s="85">
        <v>2013</v>
      </c>
      <c r="G1066" s="86">
        <v>4.027777777777778E-2</v>
      </c>
      <c r="H1066" s="87">
        <v>3.7784031686470712E-3</v>
      </c>
      <c r="J1066" s="93">
        <f t="shared" si="16"/>
        <v>1</v>
      </c>
    </row>
    <row r="1067" spans="1:10" s="78" customFormat="1">
      <c r="A1067" s="84">
        <v>1065</v>
      </c>
      <c r="B1067" s="83" t="s">
        <v>110</v>
      </c>
      <c r="C1067" s="79" t="s">
        <v>967</v>
      </c>
      <c r="D1067" s="84" t="s">
        <v>816</v>
      </c>
      <c r="E1067" s="85" t="s">
        <v>471</v>
      </c>
      <c r="F1067" s="85">
        <v>2013</v>
      </c>
      <c r="G1067" s="86">
        <v>4.027777777777778E-2</v>
      </c>
      <c r="H1067" s="87">
        <v>3.7784031686470712E-3</v>
      </c>
      <c r="J1067" s="93">
        <f t="shared" si="16"/>
        <v>1</v>
      </c>
    </row>
    <row r="1068" spans="1:10" s="78" customFormat="1">
      <c r="A1068" s="84">
        <v>1066</v>
      </c>
      <c r="B1068" s="83" t="s">
        <v>2083</v>
      </c>
      <c r="C1068" s="79" t="s">
        <v>2084</v>
      </c>
      <c r="D1068" s="84" t="s">
        <v>816</v>
      </c>
      <c r="E1068" s="85" t="s">
        <v>499</v>
      </c>
      <c r="F1068" s="85">
        <v>2014</v>
      </c>
      <c r="G1068" s="86">
        <v>4.0300925925925928E-2</v>
      </c>
      <c r="H1068" s="87">
        <v>3.7805746647210062E-3</v>
      </c>
      <c r="J1068" s="93">
        <f t="shared" si="16"/>
        <v>1</v>
      </c>
    </row>
    <row r="1069" spans="1:10" s="78" customFormat="1">
      <c r="A1069" s="84">
        <v>1067</v>
      </c>
      <c r="B1069" s="83" t="s">
        <v>1896</v>
      </c>
      <c r="C1069" s="79" t="s">
        <v>289</v>
      </c>
      <c r="D1069" s="84" t="s">
        <v>816</v>
      </c>
      <c r="E1069" s="85" t="s">
        <v>141</v>
      </c>
      <c r="F1069" s="85">
        <v>2014</v>
      </c>
      <c r="G1069" s="86">
        <v>4.0335648148148148E-2</v>
      </c>
      <c r="H1069" s="87">
        <v>3.7838319088319087E-3</v>
      </c>
      <c r="J1069" s="93">
        <f t="shared" si="16"/>
        <v>1</v>
      </c>
    </row>
    <row r="1070" spans="1:10" s="78" customFormat="1">
      <c r="A1070" s="84">
        <v>1068</v>
      </c>
      <c r="B1070" s="83" t="s">
        <v>2085</v>
      </c>
      <c r="C1070" s="79" t="s">
        <v>1364</v>
      </c>
      <c r="D1070" s="84" t="s">
        <v>816</v>
      </c>
      <c r="E1070" s="85" t="s">
        <v>147</v>
      </c>
      <c r="F1070" s="85">
        <v>2014</v>
      </c>
      <c r="G1070" s="86">
        <v>4.0358796296296295E-2</v>
      </c>
      <c r="H1070" s="87">
        <v>3.7860034049058437E-3</v>
      </c>
      <c r="J1070" s="93">
        <f t="shared" si="16"/>
        <v>1</v>
      </c>
    </row>
    <row r="1071" spans="1:10" s="78" customFormat="1">
      <c r="A1071" s="84">
        <v>1069</v>
      </c>
      <c r="B1071" s="83" t="s">
        <v>1656</v>
      </c>
      <c r="C1071" s="79" t="s">
        <v>1606</v>
      </c>
      <c r="D1071" s="84" t="s">
        <v>816</v>
      </c>
      <c r="E1071" s="85" t="s">
        <v>92</v>
      </c>
      <c r="F1071" s="85">
        <v>2012</v>
      </c>
      <c r="G1071" s="86">
        <v>4.0381944444444443E-2</v>
      </c>
      <c r="H1071" s="87">
        <v>3.7881749009797787E-3</v>
      </c>
      <c r="J1071" s="93">
        <f t="shared" si="16"/>
        <v>1</v>
      </c>
    </row>
    <row r="1072" spans="1:10" s="78" customFormat="1">
      <c r="A1072" s="84">
        <v>1070</v>
      </c>
      <c r="B1072" s="83" t="s">
        <v>435</v>
      </c>
      <c r="C1072" s="79" t="s">
        <v>565</v>
      </c>
      <c r="D1072" s="84" t="s">
        <v>816</v>
      </c>
      <c r="E1072" s="85" t="s">
        <v>145</v>
      </c>
      <c r="F1072" s="85" t="s">
        <v>471</v>
      </c>
      <c r="G1072" s="86">
        <v>4.041666666666667E-2</v>
      </c>
      <c r="H1072" s="87">
        <v>3.7896546335364906E-3</v>
      </c>
      <c r="J1072" s="93">
        <f t="shared" si="16"/>
        <v>1</v>
      </c>
    </row>
    <row r="1073" spans="1:10" s="78" customFormat="1">
      <c r="A1073" s="84">
        <v>1071</v>
      </c>
      <c r="B1073" s="83" t="s">
        <v>2086</v>
      </c>
      <c r="C1073" s="79" t="s">
        <v>2087</v>
      </c>
      <c r="D1073" s="84" t="s">
        <v>816</v>
      </c>
      <c r="E1073" s="85" t="s">
        <v>154</v>
      </c>
      <c r="F1073" s="85">
        <v>2014</v>
      </c>
      <c r="G1073" s="86">
        <v>4.0451388888888891E-2</v>
      </c>
      <c r="H1073" s="87">
        <v>3.7946893892015846E-3</v>
      </c>
      <c r="J1073" s="93">
        <f t="shared" si="16"/>
        <v>1</v>
      </c>
    </row>
    <row r="1074" spans="1:10" s="78" customFormat="1">
      <c r="A1074" s="84">
        <v>1072</v>
      </c>
      <c r="B1074" s="83" t="s">
        <v>1859</v>
      </c>
      <c r="C1074" s="79" t="s">
        <v>1860</v>
      </c>
      <c r="D1074" s="84" t="s">
        <v>816</v>
      </c>
      <c r="E1074" s="85" t="s">
        <v>154</v>
      </c>
      <c r="F1074" s="85">
        <v>2013</v>
      </c>
      <c r="G1074" s="86">
        <v>4.0474537037037038E-2</v>
      </c>
      <c r="H1074" s="87">
        <v>3.7968608852755195E-3</v>
      </c>
      <c r="J1074" s="93">
        <f t="shared" si="16"/>
        <v>1</v>
      </c>
    </row>
    <row r="1075" spans="1:10" s="78" customFormat="1">
      <c r="A1075" s="84">
        <v>1073</v>
      </c>
      <c r="B1075" s="83" t="s">
        <v>1535</v>
      </c>
      <c r="C1075" s="79" t="s">
        <v>1536</v>
      </c>
      <c r="D1075" s="84" t="s">
        <v>1524</v>
      </c>
      <c r="E1075" s="85" t="s">
        <v>636</v>
      </c>
      <c r="F1075" s="85">
        <v>2011</v>
      </c>
      <c r="G1075" s="86">
        <v>4.0474537037037038E-2</v>
      </c>
      <c r="H1075" s="87">
        <v>3.7968608852755195E-3</v>
      </c>
      <c r="J1075" s="93">
        <f t="shared" si="16"/>
        <v>1</v>
      </c>
    </row>
    <row r="1076" spans="1:10" s="78" customFormat="1">
      <c r="A1076" s="84">
        <v>1074</v>
      </c>
      <c r="B1076" s="83" t="s">
        <v>2088</v>
      </c>
      <c r="C1076" s="79" t="s">
        <v>160</v>
      </c>
      <c r="D1076" s="84" t="s">
        <v>816</v>
      </c>
      <c r="E1076" s="85" t="s">
        <v>502</v>
      </c>
      <c r="F1076" s="85">
        <v>2014</v>
      </c>
      <c r="G1076" s="86">
        <v>4.0509259259259259E-2</v>
      </c>
      <c r="H1076" s="87">
        <v>3.800118129386422E-3</v>
      </c>
      <c r="J1076" s="93">
        <f t="shared" si="16"/>
        <v>1</v>
      </c>
    </row>
    <row r="1077" spans="1:10" s="78" customFormat="1">
      <c r="A1077" s="84">
        <v>1075</v>
      </c>
      <c r="B1077" s="83" t="s">
        <v>1657</v>
      </c>
      <c r="C1077" s="79" t="s">
        <v>1616</v>
      </c>
      <c r="D1077" s="84" t="s">
        <v>816</v>
      </c>
      <c r="E1077" s="85" t="s">
        <v>147</v>
      </c>
      <c r="F1077" s="85">
        <v>2012</v>
      </c>
      <c r="G1077" s="86">
        <v>4.0520833333333332E-2</v>
      </c>
      <c r="H1077" s="87">
        <v>3.8012038774233895E-3</v>
      </c>
      <c r="J1077" s="93">
        <f t="shared" si="16"/>
        <v>1</v>
      </c>
    </row>
    <row r="1078" spans="1:10" s="78" customFormat="1">
      <c r="A1078" s="84">
        <v>1076</v>
      </c>
      <c r="B1078" s="83" t="s">
        <v>1067</v>
      </c>
      <c r="C1078" s="79" t="s">
        <v>289</v>
      </c>
      <c r="D1078" s="84" t="s">
        <v>816</v>
      </c>
      <c r="E1078" s="85" t="s">
        <v>636</v>
      </c>
      <c r="F1078" s="85" t="s">
        <v>1080</v>
      </c>
      <c r="G1078" s="86">
        <v>4.0532407407407406E-2</v>
      </c>
      <c r="H1078" s="87">
        <v>3.8040739002728678E-3</v>
      </c>
      <c r="J1078" s="93">
        <f t="shared" si="16"/>
        <v>1</v>
      </c>
    </row>
    <row r="1079" spans="1:10" s="78" customFormat="1">
      <c r="A1079" s="84">
        <v>1077</v>
      </c>
      <c r="B1079" s="83" t="s">
        <v>2089</v>
      </c>
      <c r="C1079" s="79" t="s">
        <v>475</v>
      </c>
      <c r="D1079" s="84" t="s">
        <v>816</v>
      </c>
      <c r="E1079" s="85" t="s">
        <v>354</v>
      </c>
      <c r="F1079" s="85">
        <v>2014</v>
      </c>
      <c r="G1079" s="86">
        <v>4.0567129629629627E-2</v>
      </c>
      <c r="H1079" s="87">
        <v>3.8055468695712595E-3</v>
      </c>
      <c r="J1079" s="93">
        <f t="shared" si="16"/>
        <v>1</v>
      </c>
    </row>
    <row r="1080" spans="1:10" s="78" customFormat="1">
      <c r="A1080" s="84">
        <v>1078</v>
      </c>
      <c r="B1080" s="83" t="s">
        <v>2090</v>
      </c>
      <c r="C1080" s="79" t="s">
        <v>160</v>
      </c>
      <c r="D1080" s="84" t="s">
        <v>816</v>
      </c>
      <c r="E1080" s="85" t="s">
        <v>700</v>
      </c>
      <c r="F1080" s="85">
        <v>2014</v>
      </c>
      <c r="G1080" s="86">
        <v>4.0601851851851854E-2</v>
      </c>
      <c r="H1080" s="87">
        <v>3.8088041136821625E-3</v>
      </c>
      <c r="J1080" s="93">
        <f t="shared" si="16"/>
        <v>1</v>
      </c>
    </row>
    <row r="1081" spans="1:10" s="78" customFormat="1">
      <c r="A1081" s="84">
        <v>1079</v>
      </c>
      <c r="B1081" s="83" t="s">
        <v>1682</v>
      </c>
      <c r="C1081" s="79" t="s">
        <v>2091</v>
      </c>
      <c r="D1081" s="84" t="s">
        <v>816</v>
      </c>
      <c r="E1081" s="85" t="s">
        <v>152</v>
      </c>
      <c r="F1081" s="85">
        <v>2014</v>
      </c>
      <c r="G1081" s="86">
        <v>4.0613425925925928E-2</v>
      </c>
      <c r="H1081" s="87">
        <v>3.80988986171913E-3</v>
      </c>
      <c r="J1081" s="93">
        <f t="shared" si="16"/>
        <v>1</v>
      </c>
    </row>
    <row r="1082" spans="1:10" s="78" customFormat="1">
      <c r="A1082" s="84">
        <v>1080</v>
      </c>
      <c r="B1082" s="83" t="s">
        <v>2092</v>
      </c>
      <c r="C1082" s="79" t="s">
        <v>1561</v>
      </c>
      <c r="D1082" s="84" t="s">
        <v>816</v>
      </c>
      <c r="E1082" s="85" t="s">
        <v>502</v>
      </c>
      <c r="F1082" s="85">
        <v>2014</v>
      </c>
      <c r="G1082" s="86">
        <v>4.0625000000000001E-2</v>
      </c>
      <c r="H1082" s="87">
        <v>3.8109756097560975E-3</v>
      </c>
      <c r="J1082" s="93">
        <f t="shared" si="16"/>
        <v>1</v>
      </c>
    </row>
    <row r="1083" spans="1:10" s="78" customFormat="1">
      <c r="A1083" s="84">
        <v>1081</v>
      </c>
      <c r="B1083" s="83" t="s">
        <v>1861</v>
      </c>
      <c r="C1083" s="79" t="s">
        <v>1031</v>
      </c>
      <c r="D1083" s="84" t="s">
        <v>816</v>
      </c>
      <c r="E1083" s="85" t="s">
        <v>516</v>
      </c>
      <c r="F1083" s="85">
        <v>2013</v>
      </c>
      <c r="G1083" s="86">
        <v>4.0648148148148149E-2</v>
      </c>
      <c r="H1083" s="87">
        <v>3.8131471058300325E-3</v>
      </c>
      <c r="J1083" s="93">
        <f t="shared" si="16"/>
        <v>1</v>
      </c>
    </row>
    <row r="1084" spans="1:10" s="78" customFormat="1">
      <c r="A1084" s="84">
        <v>1082</v>
      </c>
      <c r="B1084" s="83" t="s">
        <v>1539</v>
      </c>
      <c r="C1084" s="79" t="s">
        <v>1540</v>
      </c>
      <c r="D1084" s="84" t="s">
        <v>816</v>
      </c>
      <c r="E1084" s="85" t="s">
        <v>139</v>
      </c>
      <c r="F1084" s="85">
        <v>2011</v>
      </c>
      <c r="G1084" s="86">
        <v>4.0694444444444443E-2</v>
      </c>
      <c r="H1084" s="87">
        <v>3.8174900979779025E-3</v>
      </c>
      <c r="J1084" s="93">
        <f t="shared" si="16"/>
        <v>1</v>
      </c>
    </row>
    <row r="1085" spans="1:10" s="78" customFormat="1">
      <c r="A1085" s="84">
        <v>1083</v>
      </c>
      <c r="B1085" s="83" t="s">
        <v>1541</v>
      </c>
      <c r="C1085" s="79" t="s">
        <v>289</v>
      </c>
      <c r="D1085" s="84" t="s">
        <v>816</v>
      </c>
      <c r="E1085" s="85" t="s">
        <v>354</v>
      </c>
      <c r="F1085" s="85">
        <v>2011</v>
      </c>
      <c r="G1085" s="86">
        <v>4.071759259259259E-2</v>
      </c>
      <c r="H1085" s="87">
        <v>3.8196615940518375E-3</v>
      </c>
      <c r="J1085" s="93">
        <f t="shared" si="16"/>
        <v>1</v>
      </c>
    </row>
    <row r="1086" spans="1:10" s="78" customFormat="1">
      <c r="A1086" s="84">
        <v>1084</v>
      </c>
      <c r="B1086" s="83" t="s">
        <v>116</v>
      </c>
      <c r="C1086" s="79" t="s">
        <v>1291</v>
      </c>
      <c r="D1086" s="84" t="s">
        <v>813</v>
      </c>
      <c r="E1086" s="85" t="s">
        <v>139</v>
      </c>
      <c r="F1086" s="85">
        <v>2011</v>
      </c>
      <c r="G1086" s="86">
        <v>4.071759259259259E-2</v>
      </c>
      <c r="H1086" s="87">
        <v>3.8196615940518375E-3</v>
      </c>
      <c r="J1086" s="93">
        <f t="shared" si="16"/>
        <v>1</v>
      </c>
    </row>
    <row r="1087" spans="1:10" s="78" customFormat="1">
      <c r="A1087" s="84">
        <v>1085</v>
      </c>
      <c r="B1087" s="83" t="s">
        <v>437</v>
      </c>
      <c r="C1087" s="79" t="s">
        <v>227</v>
      </c>
      <c r="D1087" s="84" t="s">
        <v>816</v>
      </c>
      <c r="E1087" s="85" t="s">
        <v>438</v>
      </c>
      <c r="F1087" s="85" t="s">
        <v>142</v>
      </c>
      <c r="G1087" s="86">
        <v>4.0729166666666664E-2</v>
      </c>
      <c r="H1087" s="87">
        <v>3.8189560868885763E-3</v>
      </c>
      <c r="J1087" s="93">
        <f t="shared" si="16"/>
        <v>1</v>
      </c>
    </row>
    <row r="1088" spans="1:10" s="78" customFormat="1">
      <c r="A1088" s="84">
        <v>1086</v>
      </c>
      <c r="B1088" s="83" t="s">
        <v>1542</v>
      </c>
      <c r="C1088" s="79" t="s">
        <v>1448</v>
      </c>
      <c r="D1088" s="84" t="s">
        <v>816</v>
      </c>
      <c r="E1088" s="85" t="s">
        <v>183</v>
      </c>
      <c r="F1088" s="85">
        <v>2011</v>
      </c>
      <c r="G1088" s="86">
        <v>4.0752314814814811E-2</v>
      </c>
      <c r="H1088" s="87">
        <v>3.82291883816274E-3</v>
      </c>
      <c r="J1088" s="93">
        <f t="shared" si="16"/>
        <v>1</v>
      </c>
    </row>
    <row r="1089" spans="1:10" s="78" customFormat="1">
      <c r="A1089" s="84">
        <v>1087</v>
      </c>
      <c r="B1089" s="83" t="s">
        <v>1862</v>
      </c>
      <c r="C1089" s="79" t="s">
        <v>1863</v>
      </c>
      <c r="D1089" s="84" t="s">
        <v>816</v>
      </c>
      <c r="E1089" s="85" t="s">
        <v>147</v>
      </c>
      <c r="F1089" s="85">
        <v>2013</v>
      </c>
      <c r="G1089" s="86">
        <v>4.0775462962962965E-2</v>
      </c>
      <c r="H1089" s="87">
        <v>3.8250903342366758E-3</v>
      </c>
      <c r="J1089" s="93">
        <f t="shared" si="16"/>
        <v>1</v>
      </c>
    </row>
    <row r="1090" spans="1:10" s="78" customFormat="1">
      <c r="A1090" s="84">
        <v>1088</v>
      </c>
      <c r="B1090" s="83" t="s">
        <v>451</v>
      </c>
      <c r="C1090" s="79" t="s">
        <v>932</v>
      </c>
      <c r="D1090" s="84" t="s">
        <v>816</v>
      </c>
      <c r="E1090" s="85" t="s">
        <v>338</v>
      </c>
      <c r="F1090" s="85">
        <v>2004</v>
      </c>
      <c r="G1090" s="86">
        <v>4.0798611111111112E-2</v>
      </c>
      <c r="H1090" s="87">
        <v>3.8290578236612966E-3</v>
      </c>
      <c r="J1090" s="93">
        <f t="shared" si="16"/>
        <v>1</v>
      </c>
    </row>
    <row r="1091" spans="1:10" s="78" customFormat="1">
      <c r="A1091" s="84">
        <v>1089</v>
      </c>
      <c r="B1091" s="83" t="s">
        <v>439</v>
      </c>
      <c r="C1091" s="79" t="s">
        <v>440</v>
      </c>
      <c r="D1091" s="84" t="s">
        <v>816</v>
      </c>
      <c r="E1091" s="85" t="s">
        <v>291</v>
      </c>
      <c r="F1091" s="85" t="s">
        <v>136</v>
      </c>
      <c r="G1091" s="86">
        <v>4.0798611111111112E-2</v>
      </c>
      <c r="H1091" s="87">
        <v>3.8254675209668182E-3</v>
      </c>
      <c r="J1091" s="93">
        <f t="shared" si="16"/>
        <v>1</v>
      </c>
    </row>
    <row r="1092" spans="1:10" s="78" customFormat="1">
      <c r="A1092" s="84">
        <v>1090</v>
      </c>
      <c r="B1092" s="83" t="s">
        <v>2093</v>
      </c>
      <c r="C1092" s="79" t="s">
        <v>241</v>
      </c>
      <c r="D1092" s="84" t="s">
        <v>816</v>
      </c>
      <c r="E1092" s="85" t="s">
        <v>284</v>
      </c>
      <c r="F1092" s="85">
        <v>2014</v>
      </c>
      <c r="G1092" s="86">
        <v>4.0798611111111112E-2</v>
      </c>
      <c r="H1092" s="87">
        <v>3.8272618303106108E-3</v>
      </c>
      <c r="J1092" s="93">
        <f t="shared" si="16"/>
        <v>1</v>
      </c>
    </row>
    <row r="1093" spans="1:10" s="78" customFormat="1">
      <c r="A1093" s="84">
        <v>1091</v>
      </c>
      <c r="B1093" s="83" t="s">
        <v>1659</v>
      </c>
      <c r="C1093" s="79" t="s">
        <v>1660</v>
      </c>
      <c r="D1093" s="84" t="s">
        <v>816</v>
      </c>
      <c r="E1093" s="85" t="s">
        <v>158</v>
      </c>
      <c r="F1093" s="85">
        <v>2012</v>
      </c>
      <c r="G1093" s="86">
        <v>4.0868055555555553E-2</v>
      </c>
      <c r="H1093" s="87">
        <v>3.8337763185324158E-3</v>
      </c>
      <c r="J1093" s="93">
        <f t="shared" si="16"/>
        <v>1</v>
      </c>
    </row>
    <row r="1094" spans="1:10" s="78" customFormat="1">
      <c r="A1094" s="84">
        <v>1092</v>
      </c>
      <c r="B1094" s="83" t="s">
        <v>1068</v>
      </c>
      <c r="C1094" s="79" t="s">
        <v>589</v>
      </c>
      <c r="D1094" s="84" t="s">
        <v>816</v>
      </c>
      <c r="E1094" s="85" t="s">
        <v>169</v>
      </c>
      <c r="F1094" s="85" t="s">
        <v>1080</v>
      </c>
      <c r="G1094" s="86">
        <v>4.0902777777777781E-2</v>
      </c>
      <c r="H1094" s="87">
        <v>3.8388341415089428E-3</v>
      </c>
      <c r="J1094" s="93">
        <f t="shared" si="16"/>
        <v>1</v>
      </c>
    </row>
    <row r="1095" spans="1:10" s="78" customFormat="1">
      <c r="A1095" s="84">
        <v>1093</v>
      </c>
      <c r="B1095" s="83" t="s">
        <v>441</v>
      </c>
      <c r="C1095" s="79" t="s">
        <v>160</v>
      </c>
      <c r="D1095" s="84" t="s">
        <v>816</v>
      </c>
      <c r="E1095" s="85" t="s">
        <v>158</v>
      </c>
      <c r="F1095" s="85" t="s">
        <v>471</v>
      </c>
      <c r="G1095" s="86">
        <v>4.0949074074074075E-2</v>
      </c>
      <c r="H1095" s="87">
        <v>3.8395756281363411E-3</v>
      </c>
      <c r="J1095" s="93">
        <f t="shared" ref="J1095:J1158" si="17">IF(B1095=0,"",COUNTIF(B$3:B$9802,B1095))</f>
        <v>1</v>
      </c>
    </row>
    <row r="1096" spans="1:10" s="78" customFormat="1">
      <c r="A1096" s="84">
        <v>1094</v>
      </c>
      <c r="B1096" s="83" t="s">
        <v>1343</v>
      </c>
      <c r="C1096" s="79" t="s">
        <v>317</v>
      </c>
      <c r="D1096" s="84" t="s">
        <v>816</v>
      </c>
      <c r="E1096" s="85" t="s">
        <v>141</v>
      </c>
      <c r="F1096" s="85">
        <v>2009</v>
      </c>
      <c r="G1096" s="86">
        <v>4.1018518518518517E-2</v>
      </c>
      <c r="H1096" s="87">
        <v>3.8478910430129942E-3</v>
      </c>
      <c r="J1096" s="93">
        <f t="shared" si="17"/>
        <v>1</v>
      </c>
    </row>
    <row r="1097" spans="1:10" s="78" customFormat="1">
      <c r="A1097" s="84">
        <v>1095</v>
      </c>
      <c r="B1097" s="83" t="s">
        <v>1662</v>
      </c>
      <c r="C1097" s="79" t="s">
        <v>1663</v>
      </c>
      <c r="D1097" s="84" t="s">
        <v>815</v>
      </c>
      <c r="E1097" s="85" t="s">
        <v>205</v>
      </c>
      <c r="F1097" s="85">
        <v>2012</v>
      </c>
      <c r="G1097" s="86">
        <v>4.1053240740740744E-2</v>
      </c>
      <c r="H1097" s="87">
        <v>3.8511482871238971E-3</v>
      </c>
      <c r="J1097" s="93">
        <f t="shared" si="17"/>
        <v>1</v>
      </c>
    </row>
    <row r="1098" spans="1:10" s="78" customFormat="1">
      <c r="A1098" s="84">
        <v>1096</v>
      </c>
      <c r="B1098" s="83" t="s">
        <v>809</v>
      </c>
      <c r="C1098" s="79" t="s">
        <v>225</v>
      </c>
      <c r="D1098" s="84" t="s">
        <v>816</v>
      </c>
      <c r="E1098" s="85" t="s">
        <v>786</v>
      </c>
      <c r="F1098" s="85">
        <v>2003</v>
      </c>
      <c r="G1098" s="86">
        <v>4.1053240740740744E-2</v>
      </c>
      <c r="H1098" s="87">
        <v>3.8493427792537036E-3</v>
      </c>
      <c r="J1098" s="93">
        <f t="shared" si="17"/>
        <v>1</v>
      </c>
    </row>
    <row r="1099" spans="1:10" s="78" customFormat="1">
      <c r="A1099" s="84">
        <v>1097</v>
      </c>
      <c r="B1099" s="83" t="s">
        <v>2094</v>
      </c>
      <c r="C1099" s="79" t="s">
        <v>241</v>
      </c>
      <c r="D1099" s="84" t="s">
        <v>816</v>
      </c>
      <c r="E1099" s="85" t="s">
        <v>700</v>
      </c>
      <c r="F1099" s="85">
        <v>2014</v>
      </c>
      <c r="G1099" s="86">
        <v>4.1064814814814811E-2</v>
      </c>
      <c r="H1099" s="87">
        <v>3.8522340351608642E-3</v>
      </c>
      <c r="J1099" s="93">
        <f t="shared" si="17"/>
        <v>1</v>
      </c>
    </row>
    <row r="1100" spans="1:10" s="78" customFormat="1">
      <c r="A1100" s="84">
        <v>1098</v>
      </c>
      <c r="B1100" s="83" t="s">
        <v>2095</v>
      </c>
      <c r="C1100" s="79" t="s">
        <v>2096</v>
      </c>
      <c r="D1100" s="84" t="s">
        <v>816</v>
      </c>
      <c r="E1100" s="85" t="s">
        <v>700</v>
      </c>
      <c r="F1100" s="85">
        <v>2014</v>
      </c>
      <c r="G1100" s="86">
        <v>4.1076388888888891E-2</v>
      </c>
      <c r="H1100" s="87">
        <v>3.8533197831978321E-3</v>
      </c>
      <c r="J1100" s="93">
        <f t="shared" si="17"/>
        <v>1</v>
      </c>
    </row>
    <row r="1101" spans="1:10" s="78" customFormat="1">
      <c r="A1101" s="84">
        <v>1099</v>
      </c>
      <c r="B1101" s="83" t="s">
        <v>1546</v>
      </c>
      <c r="C1101" s="79" t="s">
        <v>1545</v>
      </c>
      <c r="D1101" s="84" t="s">
        <v>816</v>
      </c>
      <c r="E1101" s="85" t="s">
        <v>499</v>
      </c>
      <c r="F1101" s="85">
        <v>2011</v>
      </c>
      <c r="G1101" s="86">
        <v>4.1087962962962958E-2</v>
      </c>
      <c r="H1101" s="87">
        <v>3.8544055312347992E-3</v>
      </c>
      <c r="J1101" s="93">
        <f t="shared" si="17"/>
        <v>1</v>
      </c>
    </row>
    <row r="1102" spans="1:10" s="78" customFormat="1">
      <c r="A1102" s="84">
        <v>1100</v>
      </c>
      <c r="B1102" s="83" t="s">
        <v>1544</v>
      </c>
      <c r="C1102" s="79" t="s">
        <v>1545</v>
      </c>
      <c r="D1102" s="84" t="s">
        <v>816</v>
      </c>
      <c r="E1102" s="85" t="s">
        <v>134</v>
      </c>
      <c r="F1102" s="85">
        <v>2011</v>
      </c>
      <c r="G1102" s="86">
        <v>4.1087962962962958E-2</v>
      </c>
      <c r="H1102" s="87">
        <v>3.8544055312347992E-3</v>
      </c>
      <c r="J1102" s="93">
        <f t="shared" si="17"/>
        <v>1</v>
      </c>
    </row>
    <row r="1103" spans="1:10" s="78" customFormat="1">
      <c r="A1103" s="84">
        <v>1101</v>
      </c>
      <c r="B1103" s="83" t="s">
        <v>2097</v>
      </c>
      <c r="C1103" s="79" t="s">
        <v>2071</v>
      </c>
      <c r="D1103" s="84" t="s">
        <v>816</v>
      </c>
      <c r="E1103" s="85" t="s">
        <v>499</v>
      </c>
      <c r="F1103" s="85">
        <v>2014</v>
      </c>
      <c r="G1103" s="86">
        <v>4.1099537037037039E-2</v>
      </c>
      <c r="H1103" s="87">
        <v>3.8554912792717671E-3</v>
      </c>
      <c r="J1103" s="93">
        <f t="shared" si="17"/>
        <v>1</v>
      </c>
    </row>
    <row r="1104" spans="1:10" s="78" customFormat="1">
      <c r="A1104" s="84">
        <v>1102</v>
      </c>
      <c r="B1104" s="83" t="s">
        <v>2098</v>
      </c>
      <c r="C1104" s="79" t="s">
        <v>2071</v>
      </c>
      <c r="D1104" s="84" t="s">
        <v>816</v>
      </c>
      <c r="E1104" s="85" t="s">
        <v>139</v>
      </c>
      <c r="F1104" s="85">
        <v>2014</v>
      </c>
      <c r="G1104" s="86">
        <v>4.1099537037037039E-2</v>
      </c>
      <c r="H1104" s="87">
        <v>3.8554912792717671E-3</v>
      </c>
      <c r="J1104" s="93">
        <f t="shared" si="17"/>
        <v>1</v>
      </c>
    </row>
    <row r="1105" spans="1:10" s="78" customFormat="1">
      <c r="A1105" s="84">
        <v>1103</v>
      </c>
      <c r="B1105" s="83" t="s">
        <v>1679</v>
      </c>
      <c r="C1105" s="79" t="s">
        <v>1603</v>
      </c>
      <c r="D1105" s="84" t="s">
        <v>816</v>
      </c>
      <c r="E1105" s="85" t="s">
        <v>516</v>
      </c>
      <c r="F1105" s="85">
        <v>2013</v>
      </c>
      <c r="G1105" s="86">
        <v>4.1111111111111112E-2</v>
      </c>
      <c r="H1105" s="87">
        <v>3.8565770273087346E-3</v>
      </c>
      <c r="J1105" s="93">
        <f t="shared" si="17"/>
        <v>1</v>
      </c>
    </row>
    <row r="1106" spans="1:10" s="78" customFormat="1">
      <c r="A1106" s="84">
        <v>1104</v>
      </c>
      <c r="B1106" s="83" t="s">
        <v>2099</v>
      </c>
      <c r="C1106" s="79" t="s">
        <v>776</v>
      </c>
      <c r="D1106" s="84" t="s">
        <v>816</v>
      </c>
      <c r="E1106" s="85" t="s">
        <v>145</v>
      </c>
      <c r="F1106" s="85">
        <v>2014</v>
      </c>
      <c r="G1106" s="86">
        <v>4.1134259259259259E-2</v>
      </c>
      <c r="H1106" s="87">
        <v>3.8587485233826696E-3</v>
      </c>
      <c r="J1106" s="93">
        <f t="shared" si="17"/>
        <v>1</v>
      </c>
    </row>
    <row r="1107" spans="1:10" s="78" customFormat="1">
      <c r="A1107" s="84">
        <v>1105</v>
      </c>
      <c r="B1107" s="83" t="s">
        <v>105</v>
      </c>
      <c r="C1107" s="79" t="s">
        <v>106</v>
      </c>
      <c r="D1107" s="84" t="s">
        <v>816</v>
      </c>
      <c r="E1107" s="85" t="s">
        <v>320</v>
      </c>
      <c r="F1107" s="85">
        <v>2010</v>
      </c>
      <c r="G1107" s="86">
        <v>4.1142939814814816E-2</v>
      </c>
      <c r="H1107" s="87">
        <v>3.8595628344103954E-3</v>
      </c>
      <c r="J1107" s="93">
        <f t="shared" si="17"/>
        <v>1</v>
      </c>
    </row>
    <row r="1108" spans="1:10" s="78" customFormat="1">
      <c r="A1108" s="84">
        <v>1106</v>
      </c>
      <c r="B1108" s="83" t="s">
        <v>2100</v>
      </c>
      <c r="C1108" s="79" t="s">
        <v>241</v>
      </c>
      <c r="D1108" s="84" t="s">
        <v>816</v>
      </c>
      <c r="E1108" s="85" t="s">
        <v>516</v>
      </c>
      <c r="F1108" s="85">
        <v>2014</v>
      </c>
      <c r="G1108" s="86">
        <v>4.1157407407407406E-2</v>
      </c>
      <c r="H1108" s="87">
        <v>3.8609200194566046E-3</v>
      </c>
      <c r="J1108" s="93">
        <f t="shared" si="17"/>
        <v>1</v>
      </c>
    </row>
    <row r="1109" spans="1:10" s="78" customFormat="1">
      <c r="A1109" s="84">
        <v>1107</v>
      </c>
      <c r="B1109" s="83" t="s">
        <v>2101</v>
      </c>
      <c r="C1109" s="79" t="s">
        <v>241</v>
      </c>
      <c r="D1109" s="84" t="s">
        <v>816</v>
      </c>
      <c r="E1109" s="85" t="s">
        <v>1040</v>
      </c>
      <c r="F1109" s="85">
        <v>2014</v>
      </c>
      <c r="G1109" s="86">
        <v>4.1180555555555554E-2</v>
      </c>
      <c r="H1109" s="87">
        <v>3.8630915155305396E-3</v>
      </c>
      <c r="J1109" s="93">
        <f t="shared" si="17"/>
        <v>1</v>
      </c>
    </row>
    <row r="1110" spans="1:10" s="78" customFormat="1">
      <c r="A1110" s="84">
        <v>1108</v>
      </c>
      <c r="B1110" s="83" t="s">
        <v>933</v>
      </c>
      <c r="C1110" s="79" t="s">
        <v>934</v>
      </c>
      <c r="D1110" s="84" t="s">
        <v>816</v>
      </c>
      <c r="E1110" s="85" t="s">
        <v>154</v>
      </c>
      <c r="F1110" s="85">
        <v>2004</v>
      </c>
      <c r="G1110" s="86">
        <v>4.1226851851851855E-2</v>
      </c>
      <c r="H1110" s="87">
        <v>3.8692493525905075E-3</v>
      </c>
      <c r="J1110" s="93">
        <f t="shared" si="17"/>
        <v>1</v>
      </c>
    </row>
    <row r="1111" spans="1:10" s="78" customFormat="1">
      <c r="A1111" s="84">
        <v>1109</v>
      </c>
      <c r="B1111" s="83" t="s">
        <v>1195</v>
      </c>
      <c r="C1111" s="79" t="s">
        <v>1196</v>
      </c>
      <c r="D1111" s="84" t="s">
        <v>816</v>
      </c>
      <c r="E1111" s="85" t="s">
        <v>147</v>
      </c>
      <c r="F1111" s="85">
        <v>2007</v>
      </c>
      <c r="G1111" s="86">
        <v>4.1261574074074069E-2</v>
      </c>
      <c r="H1111" s="87">
        <v>3.8725081252063889E-3</v>
      </c>
      <c r="J1111" s="93">
        <f t="shared" si="17"/>
        <v>1</v>
      </c>
    </row>
    <row r="1112" spans="1:10" s="78" customFormat="1">
      <c r="A1112" s="84">
        <v>1110</v>
      </c>
      <c r="B1112" s="83" t="s">
        <v>2102</v>
      </c>
      <c r="C1112" s="79" t="s">
        <v>241</v>
      </c>
      <c r="D1112" s="84" t="s">
        <v>816</v>
      </c>
      <c r="E1112" s="85" t="s">
        <v>554</v>
      </c>
      <c r="F1112" s="85">
        <v>2014</v>
      </c>
      <c r="G1112" s="86">
        <v>4.1261574074074069E-2</v>
      </c>
      <c r="H1112" s="87">
        <v>3.8706917517893121E-3</v>
      </c>
      <c r="J1112" s="93">
        <f t="shared" si="17"/>
        <v>1</v>
      </c>
    </row>
    <row r="1113" spans="1:10" s="78" customFormat="1">
      <c r="A1113" s="84">
        <v>1111</v>
      </c>
      <c r="B1113" s="83" t="s">
        <v>1672</v>
      </c>
      <c r="C1113" s="79" t="s">
        <v>289</v>
      </c>
      <c r="D1113" s="84" t="s">
        <v>816</v>
      </c>
      <c r="E1113" s="85" t="s">
        <v>516</v>
      </c>
      <c r="F1113" s="85">
        <v>2014</v>
      </c>
      <c r="G1113" s="86">
        <v>4.1273148148148149E-2</v>
      </c>
      <c r="H1113" s="87">
        <v>3.8717774998262805E-3</v>
      </c>
      <c r="J1113" s="93">
        <f t="shared" si="17"/>
        <v>1</v>
      </c>
    </row>
    <row r="1114" spans="1:10" s="78" customFormat="1">
      <c r="A1114" s="84">
        <v>1112</v>
      </c>
      <c r="B1114" s="83" t="s">
        <v>1665</v>
      </c>
      <c r="C1114" s="79" t="s">
        <v>994</v>
      </c>
      <c r="D1114" s="84" t="s">
        <v>816</v>
      </c>
      <c r="E1114" s="85" t="s">
        <v>154</v>
      </c>
      <c r="F1114" s="85">
        <v>2012</v>
      </c>
      <c r="G1114" s="86">
        <v>4.130787037037037E-2</v>
      </c>
      <c r="H1114" s="87">
        <v>3.875034743937183E-3</v>
      </c>
      <c r="J1114" s="93">
        <f t="shared" si="17"/>
        <v>1</v>
      </c>
    </row>
    <row r="1115" spans="1:10" s="78" customFormat="1">
      <c r="A1115" s="84">
        <v>1113</v>
      </c>
      <c r="B1115" s="83" t="s">
        <v>1666</v>
      </c>
      <c r="C1115" s="79" t="s">
        <v>160</v>
      </c>
      <c r="D1115" s="84" t="s">
        <v>816</v>
      </c>
      <c r="E1115" s="85" t="s">
        <v>786</v>
      </c>
      <c r="F1115" s="85">
        <v>2012</v>
      </c>
      <c r="G1115" s="86">
        <v>4.130787037037037E-2</v>
      </c>
      <c r="H1115" s="87">
        <v>3.875034743937183E-3</v>
      </c>
      <c r="J1115" s="93">
        <f t="shared" si="17"/>
        <v>1</v>
      </c>
    </row>
    <row r="1116" spans="1:10" s="78" customFormat="1">
      <c r="A1116" s="84">
        <v>1114</v>
      </c>
      <c r="B1116" s="83" t="s">
        <v>1013</v>
      </c>
      <c r="C1116" s="79" t="s">
        <v>1197</v>
      </c>
      <c r="D1116" s="84" t="s">
        <v>816</v>
      </c>
      <c r="E1116" s="85" t="s">
        <v>147</v>
      </c>
      <c r="F1116" s="85">
        <v>2007</v>
      </c>
      <c r="G1116" s="86">
        <v>4.1319444444444402E-2</v>
      </c>
      <c r="H1116" s="87">
        <v>3.8779394128995218E-3</v>
      </c>
      <c r="J1116" s="93">
        <f t="shared" si="17"/>
        <v>1</v>
      </c>
    </row>
    <row r="1117" spans="1:10" s="78" customFormat="1">
      <c r="A1117" s="84">
        <v>1115</v>
      </c>
      <c r="B1117" s="83" t="s">
        <v>2103</v>
      </c>
      <c r="C1117" s="79" t="s">
        <v>2004</v>
      </c>
      <c r="D1117" s="84" t="s">
        <v>816</v>
      </c>
      <c r="E1117" s="85" t="s">
        <v>154</v>
      </c>
      <c r="F1117" s="85">
        <v>2014</v>
      </c>
      <c r="G1117" s="86">
        <v>4.1319444444444443E-2</v>
      </c>
      <c r="H1117" s="87">
        <v>3.8761204919741505E-3</v>
      </c>
      <c r="J1117" s="93">
        <f t="shared" si="17"/>
        <v>1</v>
      </c>
    </row>
    <row r="1118" spans="1:10" s="78" customFormat="1">
      <c r="A1118" s="84">
        <v>1116</v>
      </c>
      <c r="B1118" s="83" t="s">
        <v>1866</v>
      </c>
      <c r="C1118" s="79" t="s">
        <v>237</v>
      </c>
      <c r="D1118" s="84" t="s">
        <v>816</v>
      </c>
      <c r="E1118" s="85" t="s">
        <v>274</v>
      </c>
      <c r="F1118" s="85">
        <v>2013</v>
      </c>
      <c r="G1118" s="86">
        <v>4.1331018518518517E-2</v>
      </c>
      <c r="H1118" s="87">
        <v>3.877206240011118E-3</v>
      </c>
      <c r="J1118" s="93">
        <f t="shared" si="17"/>
        <v>1</v>
      </c>
    </row>
    <row r="1119" spans="1:10" s="78" customFormat="1">
      <c r="A1119" s="84">
        <v>1117</v>
      </c>
      <c r="B1119" s="83" t="s">
        <v>461</v>
      </c>
      <c r="C1119" s="79" t="s">
        <v>237</v>
      </c>
      <c r="D1119" s="84" t="s">
        <v>816</v>
      </c>
      <c r="E1119" s="85" t="s">
        <v>462</v>
      </c>
      <c r="F1119" s="85" t="s">
        <v>571</v>
      </c>
      <c r="G1119" s="86">
        <v>4.1354166666666581E-2</v>
      </c>
      <c r="H1119" s="87">
        <v>3.8775589935927412E-3</v>
      </c>
      <c r="J1119" s="93">
        <f t="shared" si="17"/>
        <v>1</v>
      </c>
    </row>
    <row r="1120" spans="1:10" s="78" customFormat="1">
      <c r="A1120" s="84">
        <v>1118</v>
      </c>
      <c r="B1120" s="83" t="s">
        <v>2104</v>
      </c>
      <c r="C1120" s="79" t="s">
        <v>2105</v>
      </c>
      <c r="D1120" s="84" t="s">
        <v>816</v>
      </c>
      <c r="E1120" s="85" t="s">
        <v>141</v>
      </c>
      <c r="F1120" s="85">
        <v>2014</v>
      </c>
      <c r="G1120" s="86">
        <v>4.1388888888888892E-2</v>
      </c>
      <c r="H1120" s="87">
        <v>3.8826349801959559E-3</v>
      </c>
      <c r="J1120" s="93">
        <f t="shared" si="17"/>
        <v>1</v>
      </c>
    </row>
    <row r="1121" spans="1:10" s="78" customFormat="1">
      <c r="A1121" s="84">
        <v>1119</v>
      </c>
      <c r="B1121" s="83" t="s">
        <v>1867</v>
      </c>
      <c r="C1121" s="79" t="s">
        <v>1735</v>
      </c>
      <c r="D1121" s="84" t="s">
        <v>1868</v>
      </c>
      <c r="E1121" s="85" t="s">
        <v>147</v>
      </c>
      <c r="F1121" s="85">
        <v>2013</v>
      </c>
      <c r="G1121" s="86">
        <v>4.1388888888888892E-2</v>
      </c>
      <c r="H1121" s="87">
        <v>3.8826349801959559E-3</v>
      </c>
      <c r="J1121" s="93">
        <f t="shared" si="17"/>
        <v>1</v>
      </c>
    </row>
    <row r="1122" spans="1:10" s="78" customFormat="1">
      <c r="A1122" s="84">
        <v>1120</v>
      </c>
      <c r="B1122" s="83" t="s">
        <v>107</v>
      </c>
      <c r="C1122" s="79" t="s">
        <v>108</v>
      </c>
      <c r="D1122" s="84" t="s">
        <v>816</v>
      </c>
      <c r="E1122" s="85" t="s">
        <v>139</v>
      </c>
      <c r="F1122" s="85">
        <v>2010</v>
      </c>
      <c r="G1122" s="86">
        <v>4.1396180555555558E-2</v>
      </c>
      <c r="H1122" s="87">
        <v>3.8833190014592456E-3</v>
      </c>
      <c r="J1122" s="93">
        <f t="shared" si="17"/>
        <v>1</v>
      </c>
    </row>
    <row r="1123" spans="1:10" s="78" customFormat="1">
      <c r="A1123" s="84">
        <v>1121</v>
      </c>
      <c r="B1123" s="83" t="s">
        <v>1547</v>
      </c>
      <c r="C1123" s="79" t="s">
        <v>1480</v>
      </c>
      <c r="D1123" s="84" t="s">
        <v>816</v>
      </c>
      <c r="E1123" s="85" t="s">
        <v>139</v>
      </c>
      <c r="F1123" s="85">
        <v>2011</v>
      </c>
      <c r="G1123" s="86">
        <v>4.1400462962962965E-2</v>
      </c>
      <c r="H1123" s="87">
        <v>3.8837207282329234E-3</v>
      </c>
      <c r="J1123" s="93">
        <f t="shared" si="17"/>
        <v>1</v>
      </c>
    </row>
    <row r="1124" spans="1:10" s="78" customFormat="1">
      <c r="A1124" s="84">
        <v>1122</v>
      </c>
      <c r="B1124" s="83" t="s">
        <v>1869</v>
      </c>
      <c r="C1124" s="79" t="s">
        <v>1801</v>
      </c>
      <c r="D1124" s="84" t="s">
        <v>816</v>
      </c>
      <c r="E1124" s="85" t="s">
        <v>516</v>
      </c>
      <c r="F1124" s="85">
        <v>2013</v>
      </c>
      <c r="G1124" s="86">
        <v>4.1412037037037039E-2</v>
      </c>
      <c r="H1124" s="87">
        <v>3.8848064762698909E-3</v>
      </c>
      <c r="J1124" s="93">
        <f t="shared" si="17"/>
        <v>1</v>
      </c>
    </row>
    <row r="1125" spans="1:10" s="78" customFormat="1">
      <c r="A1125" s="84">
        <v>1123</v>
      </c>
      <c r="B1125" s="83" t="s">
        <v>1344</v>
      </c>
      <c r="C1125" s="79" t="s">
        <v>1379</v>
      </c>
      <c r="D1125" s="84" t="s">
        <v>813</v>
      </c>
      <c r="E1125" s="85" t="s">
        <v>242</v>
      </c>
      <c r="F1125" s="85">
        <v>2009</v>
      </c>
      <c r="G1125" s="86">
        <v>4.1423611111111112E-2</v>
      </c>
      <c r="H1125" s="87">
        <v>3.8858922243068584E-3</v>
      </c>
      <c r="J1125" s="93">
        <f t="shared" si="17"/>
        <v>1</v>
      </c>
    </row>
    <row r="1126" spans="1:10" s="78" customFormat="1">
      <c r="A1126" s="84">
        <v>1124</v>
      </c>
      <c r="B1126" s="83" t="s">
        <v>790</v>
      </c>
      <c r="C1126" s="79" t="s">
        <v>237</v>
      </c>
      <c r="D1126" s="84" t="s">
        <v>816</v>
      </c>
      <c r="E1126" s="85" t="s">
        <v>183</v>
      </c>
      <c r="F1126" s="85" t="s">
        <v>471</v>
      </c>
      <c r="G1126" s="86">
        <v>4.1423611111111112E-2</v>
      </c>
      <c r="H1126" s="87">
        <v>3.8840704276709905E-3</v>
      </c>
      <c r="J1126" s="93">
        <f t="shared" si="17"/>
        <v>1</v>
      </c>
    </row>
    <row r="1127" spans="1:10" s="78" customFormat="1">
      <c r="A1127" s="84">
        <v>1125</v>
      </c>
      <c r="B1127" s="83" t="s">
        <v>446</v>
      </c>
      <c r="C1127" s="79" t="s">
        <v>289</v>
      </c>
      <c r="D1127" s="84" t="s">
        <v>816</v>
      </c>
      <c r="E1127" s="85" t="s">
        <v>183</v>
      </c>
      <c r="F1127" s="85" t="s">
        <v>571</v>
      </c>
      <c r="G1127" s="86">
        <v>4.1435185185185075E-2</v>
      </c>
      <c r="H1127" s="87">
        <v>3.8851556666840204E-3</v>
      </c>
      <c r="J1127" s="93">
        <f t="shared" si="17"/>
        <v>1</v>
      </c>
    </row>
    <row r="1128" spans="1:10" s="78" customFormat="1">
      <c r="A1128" s="84">
        <v>1126</v>
      </c>
      <c r="B1128" s="83" t="s">
        <v>1871</v>
      </c>
      <c r="C1128" s="79" t="s">
        <v>1870</v>
      </c>
      <c r="D1128" s="84" t="s">
        <v>816</v>
      </c>
      <c r="E1128" s="85" t="s">
        <v>154</v>
      </c>
      <c r="F1128" s="85">
        <v>2013</v>
      </c>
      <c r="G1128" s="86">
        <v>4.1435185185185179E-2</v>
      </c>
      <c r="H1128" s="87">
        <v>3.8869779723438255E-3</v>
      </c>
      <c r="J1128" s="93">
        <f t="shared" si="17"/>
        <v>1</v>
      </c>
    </row>
    <row r="1129" spans="1:10" s="78" customFormat="1">
      <c r="A1129" s="84">
        <v>1127</v>
      </c>
      <c r="B1129" s="83" t="s">
        <v>1548</v>
      </c>
      <c r="C1129" s="79" t="s">
        <v>1549</v>
      </c>
      <c r="D1129" s="84" t="s">
        <v>816</v>
      </c>
      <c r="E1129" s="85" t="s">
        <v>223</v>
      </c>
      <c r="F1129" s="85">
        <v>2011</v>
      </c>
      <c r="G1129" s="86">
        <v>4.144675925925926E-2</v>
      </c>
      <c r="H1129" s="87">
        <v>3.8880637203807934E-3</v>
      </c>
      <c r="J1129" s="93">
        <f t="shared" si="17"/>
        <v>1</v>
      </c>
    </row>
    <row r="1130" spans="1:10" s="78" customFormat="1">
      <c r="A1130" s="84">
        <v>1128</v>
      </c>
      <c r="B1130" s="83" t="s">
        <v>1550</v>
      </c>
      <c r="C1130" s="79" t="s">
        <v>1549</v>
      </c>
      <c r="D1130" s="84" t="s">
        <v>816</v>
      </c>
      <c r="E1130" s="85" t="s">
        <v>205</v>
      </c>
      <c r="F1130" s="85">
        <v>2011</v>
      </c>
      <c r="G1130" s="86">
        <v>4.1458333333333333E-2</v>
      </c>
      <c r="H1130" s="87">
        <v>3.8891494684177609E-3</v>
      </c>
      <c r="J1130" s="93">
        <f t="shared" si="17"/>
        <v>1</v>
      </c>
    </row>
    <row r="1131" spans="1:10" s="78" customFormat="1">
      <c r="A1131" s="84">
        <v>1129</v>
      </c>
      <c r="B1131" s="83" t="s">
        <v>2106</v>
      </c>
      <c r="C1131" s="79" t="s">
        <v>237</v>
      </c>
      <c r="D1131" s="84" t="s">
        <v>816</v>
      </c>
      <c r="E1131" s="85" t="s">
        <v>254</v>
      </c>
      <c r="F1131" s="85">
        <v>2014</v>
      </c>
      <c r="G1131" s="86">
        <v>4.148148148148148E-2</v>
      </c>
      <c r="H1131" s="87">
        <v>3.8913209644916959E-3</v>
      </c>
      <c r="J1131" s="93">
        <f t="shared" si="17"/>
        <v>1</v>
      </c>
    </row>
    <row r="1132" spans="1:10" s="78" customFormat="1">
      <c r="A1132" s="84">
        <v>1130</v>
      </c>
      <c r="B1132" s="83" t="s">
        <v>1667</v>
      </c>
      <c r="C1132" s="79" t="s">
        <v>160</v>
      </c>
      <c r="D1132" s="84" t="s">
        <v>816</v>
      </c>
      <c r="E1132" s="85" t="s">
        <v>134</v>
      </c>
      <c r="F1132" s="85">
        <v>2012</v>
      </c>
      <c r="G1132" s="86">
        <v>4.1504629629629627E-2</v>
      </c>
      <c r="H1132" s="87">
        <v>3.8934924605656309E-3</v>
      </c>
      <c r="J1132" s="93">
        <f t="shared" si="17"/>
        <v>1</v>
      </c>
    </row>
    <row r="1133" spans="1:10" s="78" customFormat="1">
      <c r="A1133" s="84">
        <v>1131</v>
      </c>
      <c r="B1133" s="83" t="s">
        <v>1872</v>
      </c>
      <c r="C1133" s="79" t="s">
        <v>476</v>
      </c>
      <c r="D1133" s="84" t="s">
        <v>816</v>
      </c>
      <c r="E1133" s="85" t="s">
        <v>785</v>
      </c>
      <c r="F1133" s="85">
        <v>2013</v>
      </c>
      <c r="G1133" s="86">
        <v>4.1516203703703701E-2</v>
      </c>
      <c r="H1133" s="87">
        <v>3.8945782086025984E-3</v>
      </c>
      <c r="J1133" s="93">
        <f t="shared" si="17"/>
        <v>1</v>
      </c>
    </row>
    <row r="1134" spans="1:10" s="78" customFormat="1">
      <c r="A1134" s="84">
        <v>1132</v>
      </c>
      <c r="B1134" s="83" t="s">
        <v>1551</v>
      </c>
      <c r="C1134" s="79" t="s">
        <v>1552</v>
      </c>
      <c r="D1134" s="84" t="s">
        <v>816</v>
      </c>
      <c r="E1134" s="85" t="s">
        <v>284</v>
      </c>
      <c r="F1134" s="85">
        <v>2011</v>
      </c>
      <c r="G1134" s="86">
        <v>4.1527777777777775E-2</v>
      </c>
      <c r="H1134" s="87">
        <v>3.8956639566395659E-3</v>
      </c>
      <c r="J1134" s="93">
        <f t="shared" si="17"/>
        <v>1</v>
      </c>
    </row>
    <row r="1135" spans="1:10" s="78" customFormat="1">
      <c r="A1135" s="84">
        <v>1133</v>
      </c>
      <c r="B1135" s="83" t="s">
        <v>1070</v>
      </c>
      <c r="C1135" s="79" t="s">
        <v>289</v>
      </c>
      <c r="D1135" s="84" t="s">
        <v>816</v>
      </c>
      <c r="E1135" s="85" t="s">
        <v>786</v>
      </c>
      <c r="F1135" s="85" t="s">
        <v>1080</v>
      </c>
      <c r="G1135" s="86">
        <v>4.1539351851851855E-2</v>
      </c>
      <c r="H1135" s="87">
        <v>3.8985783061334452E-3</v>
      </c>
      <c r="J1135" s="93">
        <f t="shared" si="17"/>
        <v>1</v>
      </c>
    </row>
    <row r="1136" spans="1:10" s="78" customFormat="1">
      <c r="A1136" s="84">
        <v>1134</v>
      </c>
      <c r="B1136" s="83" t="s">
        <v>1553</v>
      </c>
      <c r="C1136" s="79" t="s">
        <v>230</v>
      </c>
      <c r="D1136" s="84" t="s">
        <v>816</v>
      </c>
      <c r="E1136" s="85" t="s">
        <v>554</v>
      </c>
      <c r="F1136" s="85">
        <v>2011</v>
      </c>
      <c r="G1136" s="86">
        <v>4.1597222222222223E-2</v>
      </c>
      <c r="H1136" s="87">
        <v>3.9021784448613718E-3</v>
      </c>
      <c r="J1136" s="93">
        <f t="shared" si="17"/>
        <v>1</v>
      </c>
    </row>
    <row r="1137" spans="1:10" s="78" customFormat="1">
      <c r="A1137" s="84">
        <v>1135</v>
      </c>
      <c r="B1137" s="83" t="s">
        <v>1873</v>
      </c>
      <c r="C1137" s="79" t="s">
        <v>1808</v>
      </c>
      <c r="D1137" s="84" t="s">
        <v>816</v>
      </c>
      <c r="E1137" s="85" t="s">
        <v>141</v>
      </c>
      <c r="F1137" s="85">
        <v>2013</v>
      </c>
      <c r="G1137" s="86">
        <v>4.1643518518518517E-2</v>
      </c>
      <c r="H1137" s="87">
        <v>3.9065214370092418E-3</v>
      </c>
      <c r="J1137" s="93">
        <f t="shared" si="17"/>
        <v>1</v>
      </c>
    </row>
    <row r="1138" spans="1:10" s="78" customFormat="1">
      <c r="A1138" s="84">
        <v>1136</v>
      </c>
      <c r="B1138" s="83" t="s">
        <v>442</v>
      </c>
      <c r="C1138" s="79" t="s">
        <v>443</v>
      </c>
      <c r="D1138" s="84" t="s">
        <v>816</v>
      </c>
      <c r="E1138" s="85" t="s">
        <v>141</v>
      </c>
      <c r="F1138" s="85" t="s">
        <v>136</v>
      </c>
      <c r="G1138" s="86">
        <v>4.1655092592592598E-2</v>
      </c>
      <c r="H1138" s="87">
        <v>3.9057752079317957E-3</v>
      </c>
      <c r="J1138" s="93">
        <f t="shared" si="17"/>
        <v>1</v>
      </c>
    </row>
    <row r="1139" spans="1:10" s="78" customFormat="1">
      <c r="A1139" s="84">
        <v>1137</v>
      </c>
      <c r="B1139" s="83" t="s">
        <v>2178</v>
      </c>
      <c r="C1139" s="79" t="s">
        <v>74</v>
      </c>
      <c r="D1139" s="84" t="s">
        <v>816</v>
      </c>
      <c r="E1139" s="85" t="s">
        <v>223</v>
      </c>
      <c r="F1139" s="85">
        <v>2013</v>
      </c>
      <c r="G1139" s="86">
        <v>4.1678240740740745E-2</v>
      </c>
      <c r="H1139" s="87">
        <v>3.9097786811201447E-3</v>
      </c>
      <c r="J1139" s="93">
        <f t="shared" si="17"/>
        <v>1</v>
      </c>
    </row>
    <row r="1140" spans="1:10" s="78" customFormat="1">
      <c r="A1140" s="84">
        <v>1138</v>
      </c>
      <c r="B1140" s="83" t="s">
        <v>1345</v>
      </c>
      <c r="C1140" s="79" t="s">
        <v>160</v>
      </c>
      <c r="D1140" s="84" t="s">
        <v>816</v>
      </c>
      <c r="E1140" s="85" t="s">
        <v>351</v>
      </c>
      <c r="F1140" s="85">
        <v>2009</v>
      </c>
      <c r="G1140" s="86">
        <v>4.1678240740740745E-2</v>
      </c>
      <c r="H1140" s="87">
        <v>3.9097786811201447E-3</v>
      </c>
      <c r="J1140" s="93">
        <f t="shared" si="17"/>
        <v>1</v>
      </c>
    </row>
    <row r="1141" spans="1:10" s="78" customFormat="1">
      <c r="A1141" s="84">
        <v>1139</v>
      </c>
      <c r="B1141" s="83" t="s">
        <v>787</v>
      </c>
      <c r="C1141" s="79" t="s">
        <v>588</v>
      </c>
      <c r="D1141" s="84" t="s">
        <v>816</v>
      </c>
      <c r="E1141" s="85" t="s">
        <v>357</v>
      </c>
      <c r="F1141" s="85">
        <v>2003</v>
      </c>
      <c r="G1141" s="86">
        <v>4.1724537037037039E-2</v>
      </c>
      <c r="H1141" s="87">
        <v>3.9122866420100372E-3</v>
      </c>
      <c r="J1141" s="93">
        <f t="shared" si="17"/>
        <v>1</v>
      </c>
    </row>
    <row r="1142" spans="1:10" s="78" customFormat="1">
      <c r="A1142" s="84">
        <v>1140</v>
      </c>
      <c r="B1142" s="83" t="s">
        <v>1874</v>
      </c>
      <c r="C1142" s="79" t="s">
        <v>1797</v>
      </c>
      <c r="D1142" s="84" t="s">
        <v>813</v>
      </c>
      <c r="E1142" s="85" t="s">
        <v>169</v>
      </c>
      <c r="F1142" s="85">
        <v>2013</v>
      </c>
      <c r="G1142" s="86">
        <v>4.1724537037037039E-2</v>
      </c>
      <c r="H1142" s="87">
        <v>3.9141216732680147E-3</v>
      </c>
      <c r="J1142" s="93">
        <f t="shared" si="17"/>
        <v>1</v>
      </c>
    </row>
    <row r="1143" spans="1:10" s="78" customFormat="1">
      <c r="A1143" s="84">
        <v>1141</v>
      </c>
      <c r="B1143" s="83" t="s">
        <v>49</v>
      </c>
      <c r="C1143" s="79" t="s">
        <v>289</v>
      </c>
      <c r="D1143" s="84" t="s">
        <v>816</v>
      </c>
      <c r="E1143" s="85" t="s">
        <v>217</v>
      </c>
      <c r="F1143" s="85">
        <v>2010</v>
      </c>
      <c r="G1143" s="86">
        <v>4.1791782407407406E-2</v>
      </c>
      <c r="H1143" s="87">
        <v>3.9204298693627957E-3</v>
      </c>
      <c r="J1143" s="93">
        <f t="shared" si="17"/>
        <v>1</v>
      </c>
    </row>
    <row r="1144" spans="1:10" s="78" customFormat="1">
      <c r="A1144" s="84">
        <v>1142</v>
      </c>
      <c r="B1144" s="83" t="s">
        <v>2107</v>
      </c>
      <c r="C1144" s="79" t="s">
        <v>2108</v>
      </c>
      <c r="D1144" s="84" t="s">
        <v>816</v>
      </c>
      <c r="E1144" s="85" t="s">
        <v>320</v>
      </c>
      <c r="F1144" s="85">
        <v>2014</v>
      </c>
      <c r="G1144" s="86">
        <v>4.1805555555555561E-2</v>
      </c>
      <c r="H1144" s="87">
        <v>3.9217219095267876E-3</v>
      </c>
      <c r="J1144" s="93">
        <f t="shared" si="17"/>
        <v>1</v>
      </c>
    </row>
    <row r="1145" spans="1:10" s="78" customFormat="1">
      <c r="A1145" s="84">
        <v>1143</v>
      </c>
      <c r="B1145" s="83" t="s">
        <v>1346</v>
      </c>
      <c r="C1145" s="79" t="s">
        <v>1381</v>
      </c>
      <c r="D1145" s="84" t="s">
        <v>816</v>
      </c>
      <c r="E1145" s="85" t="s">
        <v>154</v>
      </c>
      <c r="F1145" s="85">
        <v>2009</v>
      </c>
      <c r="G1145" s="86">
        <v>4.1805555555555561E-2</v>
      </c>
      <c r="H1145" s="87">
        <v>3.9217219095267876E-3</v>
      </c>
      <c r="J1145" s="93">
        <f t="shared" si="17"/>
        <v>1</v>
      </c>
    </row>
    <row r="1146" spans="1:10" s="78" customFormat="1">
      <c r="A1146" s="84">
        <v>1144</v>
      </c>
      <c r="B1146" s="83" t="s">
        <v>789</v>
      </c>
      <c r="C1146" s="79" t="s">
        <v>237</v>
      </c>
      <c r="D1146" s="84" t="s">
        <v>816</v>
      </c>
      <c r="E1146" s="85" t="s">
        <v>305</v>
      </c>
      <c r="F1146" s="85">
        <v>2003</v>
      </c>
      <c r="G1146" s="86">
        <v>4.1840277777777775E-2</v>
      </c>
      <c r="H1146" s="87">
        <v>3.9231390321404387E-3</v>
      </c>
      <c r="J1146" s="93">
        <f t="shared" si="17"/>
        <v>1</v>
      </c>
    </row>
    <row r="1147" spans="1:10" s="78" customFormat="1">
      <c r="A1147" s="84">
        <v>1145</v>
      </c>
      <c r="B1147" s="83" t="s">
        <v>1668</v>
      </c>
      <c r="C1147" s="79" t="s">
        <v>237</v>
      </c>
      <c r="D1147" s="84" t="s">
        <v>816</v>
      </c>
      <c r="E1147" s="85" t="s">
        <v>242</v>
      </c>
      <c r="F1147" s="85">
        <v>2012</v>
      </c>
      <c r="G1147" s="86">
        <v>4.1886574074074069E-2</v>
      </c>
      <c r="H1147" s="87">
        <v>3.9293221457855597E-3</v>
      </c>
      <c r="J1147" s="93">
        <f t="shared" si="17"/>
        <v>1</v>
      </c>
    </row>
    <row r="1148" spans="1:10" s="78" customFormat="1">
      <c r="A1148" s="84">
        <v>1146</v>
      </c>
      <c r="B1148" s="83" t="s">
        <v>567</v>
      </c>
      <c r="C1148" s="79" t="s">
        <v>372</v>
      </c>
      <c r="D1148" s="84" t="s">
        <v>816</v>
      </c>
      <c r="E1148" s="85" t="s">
        <v>263</v>
      </c>
      <c r="F1148" s="85" t="s">
        <v>571</v>
      </c>
      <c r="G1148" s="86">
        <v>4.1909722222222223E-2</v>
      </c>
      <c r="H1148" s="87">
        <v>3.9296504662186807E-3</v>
      </c>
      <c r="J1148" s="93">
        <f t="shared" si="17"/>
        <v>1</v>
      </c>
    </row>
    <row r="1149" spans="1:10" s="78" customFormat="1">
      <c r="A1149" s="84">
        <v>1147</v>
      </c>
      <c r="B1149" s="83" t="s">
        <v>566</v>
      </c>
      <c r="C1149" s="79" t="s">
        <v>289</v>
      </c>
      <c r="D1149" s="84" t="s">
        <v>816</v>
      </c>
      <c r="E1149" s="85" t="s">
        <v>139</v>
      </c>
      <c r="F1149" s="85" t="s">
        <v>571</v>
      </c>
      <c r="G1149" s="86">
        <v>4.1909722222222223E-2</v>
      </c>
      <c r="H1149" s="87">
        <v>3.9296504662186807E-3</v>
      </c>
      <c r="J1149" s="93">
        <f t="shared" si="17"/>
        <v>1</v>
      </c>
    </row>
    <row r="1150" spans="1:10" s="78" customFormat="1">
      <c r="A1150" s="84">
        <v>1148</v>
      </c>
      <c r="B1150" s="83" t="s">
        <v>1875</v>
      </c>
      <c r="C1150" s="79" t="s">
        <v>1876</v>
      </c>
      <c r="D1150" s="84" t="s">
        <v>816</v>
      </c>
      <c r="E1150" s="85" t="s">
        <v>287</v>
      </c>
      <c r="F1150" s="85">
        <v>2013</v>
      </c>
      <c r="G1150" s="86">
        <v>4.1921296296296297E-2</v>
      </c>
      <c r="H1150" s="87">
        <v>3.9325793898964635E-3</v>
      </c>
      <c r="J1150" s="93">
        <f t="shared" si="17"/>
        <v>1</v>
      </c>
    </row>
    <row r="1151" spans="1:10" s="78" customFormat="1">
      <c r="A1151" s="84">
        <v>1149</v>
      </c>
      <c r="B1151" s="83" t="s">
        <v>1877</v>
      </c>
      <c r="C1151" s="79" t="s">
        <v>74</v>
      </c>
      <c r="D1151" s="84" t="s">
        <v>816</v>
      </c>
      <c r="E1151" s="85" t="s">
        <v>134</v>
      </c>
      <c r="F1151" s="85">
        <v>2013</v>
      </c>
      <c r="G1151" s="86">
        <v>4.1944444444444444E-2</v>
      </c>
      <c r="H1151" s="87">
        <v>3.9347508859703985E-3</v>
      </c>
      <c r="J1151" s="93">
        <f t="shared" si="17"/>
        <v>1</v>
      </c>
    </row>
    <row r="1152" spans="1:10" s="78" customFormat="1">
      <c r="A1152" s="84">
        <v>1150</v>
      </c>
      <c r="B1152" s="83" t="s">
        <v>1669</v>
      </c>
      <c r="C1152" s="79" t="s">
        <v>160</v>
      </c>
      <c r="D1152" s="84" t="s">
        <v>816</v>
      </c>
      <c r="E1152" s="85" t="s">
        <v>1210</v>
      </c>
      <c r="F1152" s="85">
        <v>2012</v>
      </c>
      <c r="G1152" s="86">
        <v>4.1956018518518517E-2</v>
      </c>
      <c r="H1152" s="87">
        <v>3.9358366340073656E-3</v>
      </c>
      <c r="J1152" s="93">
        <f t="shared" si="17"/>
        <v>1</v>
      </c>
    </row>
    <row r="1153" spans="1:10" s="78" customFormat="1">
      <c r="A1153" s="84">
        <v>1151</v>
      </c>
      <c r="B1153" s="83" t="s">
        <v>647</v>
      </c>
      <c r="C1153" s="79" t="s">
        <v>589</v>
      </c>
      <c r="D1153" s="84" t="s">
        <v>816</v>
      </c>
      <c r="E1153" s="85" t="s">
        <v>314</v>
      </c>
      <c r="F1153" s="85">
        <v>2001</v>
      </c>
      <c r="G1153" s="86">
        <v>4.2037037037037032E-2</v>
      </c>
      <c r="H1153" s="87">
        <v>3.9415880953621221E-3</v>
      </c>
      <c r="J1153" s="93">
        <f t="shared" si="17"/>
        <v>1</v>
      </c>
    </row>
    <row r="1154" spans="1:10" s="78" customFormat="1">
      <c r="A1154" s="84">
        <v>1152</v>
      </c>
      <c r="B1154" s="83" t="s">
        <v>1878</v>
      </c>
      <c r="C1154" s="79" t="s">
        <v>1879</v>
      </c>
      <c r="D1154" s="84" t="s">
        <v>816</v>
      </c>
      <c r="E1154" s="85" t="s">
        <v>256</v>
      </c>
      <c r="F1154" s="85">
        <v>2013</v>
      </c>
      <c r="G1154" s="86">
        <v>4.206018518518518E-2</v>
      </c>
      <c r="H1154" s="87">
        <v>3.9456083663400735E-3</v>
      </c>
      <c r="J1154" s="93">
        <f t="shared" si="17"/>
        <v>1</v>
      </c>
    </row>
    <row r="1155" spans="1:10" s="78" customFormat="1">
      <c r="A1155" s="84">
        <v>1153</v>
      </c>
      <c r="B1155" s="83" t="s">
        <v>1880</v>
      </c>
      <c r="C1155" s="79" t="s">
        <v>1881</v>
      </c>
      <c r="D1155" s="84" t="s">
        <v>816</v>
      </c>
      <c r="E1155" s="85" t="s">
        <v>139</v>
      </c>
      <c r="F1155" s="85">
        <v>2013</v>
      </c>
      <c r="G1155" s="86">
        <v>4.2141203703703702E-2</v>
      </c>
      <c r="H1155" s="87">
        <v>3.9532086025988464E-3</v>
      </c>
      <c r="J1155" s="93">
        <f t="shared" si="17"/>
        <v>1</v>
      </c>
    </row>
    <row r="1156" spans="1:10" s="78" customFormat="1">
      <c r="A1156" s="84">
        <v>1154</v>
      </c>
      <c r="B1156" s="83" t="s">
        <v>2109</v>
      </c>
      <c r="C1156" s="79" t="s">
        <v>673</v>
      </c>
      <c r="D1156" s="84" t="s">
        <v>816</v>
      </c>
      <c r="E1156" s="85" t="s">
        <v>139</v>
      </c>
      <c r="F1156" s="85">
        <v>2014</v>
      </c>
      <c r="G1156" s="86">
        <v>4.2187499999999996E-2</v>
      </c>
      <c r="H1156" s="87">
        <v>3.9575515947467164E-3</v>
      </c>
      <c r="J1156" s="93">
        <f t="shared" si="17"/>
        <v>1</v>
      </c>
    </row>
    <row r="1157" spans="1:10" s="78" customFormat="1">
      <c r="A1157" s="84">
        <v>1155</v>
      </c>
      <c r="B1157" s="83" t="s">
        <v>1554</v>
      </c>
      <c r="C1157" s="79" t="s">
        <v>1555</v>
      </c>
      <c r="D1157" s="84" t="s">
        <v>816</v>
      </c>
      <c r="E1157" s="85" t="s">
        <v>145</v>
      </c>
      <c r="F1157" s="85">
        <v>2011</v>
      </c>
      <c r="G1157" s="86">
        <v>4.2199074074074076E-2</v>
      </c>
      <c r="H1157" s="87">
        <v>3.9586373427836843E-3</v>
      </c>
      <c r="J1157" s="93">
        <f t="shared" si="17"/>
        <v>1</v>
      </c>
    </row>
    <row r="1158" spans="1:10" s="78" customFormat="1">
      <c r="A1158" s="84">
        <v>1156</v>
      </c>
      <c r="B1158" s="83" t="s">
        <v>1200</v>
      </c>
      <c r="C1158" s="79" t="s">
        <v>289</v>
      </c>
      <c r="D1158" s="84" t="s">
        <v>816</v>
      </c>
      <c r="E1158" s="85" t="s">
        <v>786</v>
      </c>
      <c r="F1158" s="85">
        <v>2007</v>
      </c>
      <c r="G1158" s="86">
        <v>4.2256944444444444E-2</v>
      </c>
      <c r="H1158" s="87">
        <v>3.9659262735283387E-3</v>
      </c>
      <c r="J1158" s="93">
        <f t="shared" si="17"/>
        <v>1</v>
      </c>
    </row>
    <row r="1159" spans="1:10" s="78" customFormat="1">
      <c r="A1159" s="84">
        <v>1157</v>
      </c>
      <c r="B1159" s="83" t="s">
        <v>568</v>
      </c>
      <c r="C1159" s="79" t="s">
        <v>337</v>
      </c>
      <c r="D1159" s="84" t="s">
        <v>816</v>
      </c>
      <c r="E1159" s="85" t="s">
        <v>378</v>
      </c>
      <c r="F1159" s="85" t="s">
        <v>571</v>
      </c>
      <c r="G1159" s="86">
        <v>4.2280092592592577E-2</v>
      </c>
      <c r="H1159" s="87">
        <v>3.9643781146359667E-3</v>
      </c>
      <c r="J1159" s="93">
        <f t="shared" ref="J1159:J1222" si="18">IF(B1159=0,"",COUNTIF(B$3:B$9802,B1159))</f>
        <v>1</v>
      </c>
    </row>
    <row r="1160" spans="1:10" s="78" customFormat="1">
      <c r="A1160" s="84">
        <v>1158</v>
      </c>
      <c r="B1160" s="83" t="s">
        <v>1556</v>
      </c>
      <c r="C1160" s="79" t="s">
        <v>1557</v>
      </c>
      <c r="D1160" s="84" t="s">
        <v>816</v>
      </c>
      <c r="E1160" s="85" t="s">
        <v>167</v>
      </c>
      <c r="F1160" s="85">
        <v>2011</v>
      </c>
      <c r="G1160" s="86">
        <v>4.2280092592592598E-2</v>
      </c>
      <c r="H1160" s="87">
        <v>3.9662375790424573E-3</v>
      </c>
      <c r="J1160" s="93">
        <f t="shared" si="18"/>
        <v>1</v>
      </c>
    </row>
    <row r="1161" spans="1:10" s="78" customFormat="1">
      <c r="A1161" s="84">
        <v>1159</v>
      </c>
      <c r="B1161" s="83" t="s">
        <v>2110</v>
      </c>
      <c r="C1161" s="79" t="s">
        <v>103</v>
      </c>
      <c r="D1161" s="84" t="s">
        <v>816</v>
      </c>
      <c r="E1161" s="85" t="s">
        <v>139</v>
      </c>
      <c r="F1161" s="85">
        <v>2014</v>
      </c>
      <c r="G1161" s="86">
        <v>4.2280092592592598E-2</v>
      </c>
      <c r="H1161" s="87">
        <v>3.9662375790424573E-3</v>
      </c>
      <c r="J1161" s="93">
        <f t="shared" si="18"/>
        <v>1</v>
      </c>
    </row>
    <row r="1162" spans="1:10" s="78" customFormat="1">
      <c r="A1162" s="84">
        <v>1160</v>
      </c>
      <c r="B1162" s="83" t="s">
        <v>1287</v>
      </c>
      <c r="C1162" s="79" t="s">
        <v>241</v>
      </c>
      <c r="D1162" s="84" t="s">
        <v>816</v>
      </c>
      <c r="E1162" s="85" t="s">
        <v>154</v>
      </c>
      <c r="F1162" s="85">
        <v>2011</v>
      </c>
      <c r="G1162" s="86">
        <v>4.2303240740740738E-2</v>
      </c>
      <c r="H1162" s="87">
        <v>3.9684090751163923E-3</v>
      </c>
      <c r="J1162" s="93">
        <f t="shared" si="18"/>
        <v>1</v>
      </c>
    </row>
    <row r="1163" spans="1:10" s="78" customFormat="1">
      <c r="A1163" s="84">
        <v>1161</v>
      </c>
      <c r="B1163" s="83" t="s">
        <v>1892</v>
      </c>
      <c r="C1163" s="79" t="s">
        <v>1808</v>
      </c>
      <c r="D1163" s="84" t="s">
        <v>816</v>
      </c>
      <c r="E1163" s="85" t="s">
        <v>152</v>
      </c>
      <c r="F1163" s="85">
        <v>2014</v>
      </c>
      <c r="G1163" s="86">
        <v>4.2326388888888893E-2</v>
      </c>
      <c r="H1163" s="87">
        <v>3.9705805711903273E-3</v>
      </c>
      <c r="J1163" s="93">
        <f t="shared" si="18"/>
        <v>1</v>
      </c>
    </row>
    <row r="1164" spans="1:10" s="78" customFormat="1">
      <c r="A1164" s="84">
        <v>1162</v>
      </c>
      <c r="B1164" s="83" t="s">
        <v>1008</v>
      </c>
      <c r="C1164" s="79" t="s">
        <v>975</v>
      </c>
      <c r="D1164" s="84" t="s">
        <v>816</v>
      </c>
      <c r="E1164" s="85" t="s">
        <v>357</v>
      </c>
      <c r="F1164" s="85">
        <v>2005</v>
      </c>
      <c r="G1164" s="86">
        <v>4.2337962962962966E-2</v>
      </c>
      <c r="H1164" s="87">
        <v>3.9735300762987298E-3</v>
      </c>
      <c r="J1164" s="93">
        <f t="shared" si="18"/>
        <v>1</v>
      </c>
    </row>
    <row r="1165" spans="1:10" s="78" customFormat="1">
      <c r="A1165" s="84">
        <v>1163</v>
      </c>
      <c r="B1165" s="83" t="s">
        <v>1558</v>
      </c>
      <c r="C1165" s="79" t="s">
        <v>1559</v>
      </c>
      <c r="D1165" s="84" t="s">
        <v>816</v>
      </c>
      <c r="E1165" s="85" t="s">
        <v>351</v>
      </c>
      <c r="F1165" s="85">
        <v>2011</v>
      </c>
      <c r="G1165" s="86">
        <v>4.2372685185185187E-2</v>
      </c>
      <c r="H1165" s="87">
        <v>3.9749235633381973E-3</v>
      </c>
      <c r="J1165" s="93">
        <f t="shared" si="18"/>
        <v>1</v>
      </c>
    </row>
    <row r="1166" spans="1:10" s="78" customFormat="1">
      <c r="A1166" s="84">
        <v>1164</v>
      </c>
      <c r="B1166" s="83" t="s">
        <v>2111</v>
      </c>
      <c r="C1166" s="79" t="s">
        <v>1377</v>
      </c>
      <c r="D1166" s="84" t="s">
        <v>816</v>
      </c>
      <c r="E1166" s="85" t="s">
        <v>287</v>
      </c>
      <c r="F1166" s="85">
        <v>2014</v>
      </c>
      <c r="G1166" s="86">
        <v>4.2407407407407401E-2</v>
      </c>
      <c r="H1166" s="87">
        <v>3.9781808074490993E-3</v>
      </c>
      <c r="J1166" s="93">
        <f t="shared" si="18"/>
        <v>1</v>
      </c>
    </row>
    <row r="1167" spans="1:10" s="78" customFormat="1">
      <c r="A1167" s="84">
        <v>1165</v>
      </c>
      <c r="B1167" s="83" t="s">
        <v>1009</v>
      </c>
      <c r="C1167" s="79" t="s">
        <v>230</v>
      </c>
      <c r="D1167" s="84" t="s">
        <v>816</v>
      </c>
      <c r="E1167" s="85" t="s">
        <v>502</v>
      </c>
      <c r="F1167" s="85">
        <v>2005</v>
      </c>
      <c r="G1167" s="86">
        <v>4.2453703703703709E-2</v>
      </c>
      <c r="H1167" s="87">
        <v>3.9843926516850035E-3</v>
      </c>
      <c r="J1167" s="93">
        <f t="shared" si="18"/>
        <v>1</v>
      </c>
    </row>
    <row r="1168" spans="1:10" s="78" customFormat="1">
      <c r="A1168" s="84">
        <v>1166</v>
      </c>
      <c r="B1168" s="83" t="s">
        <v>111</v>
      </c>
      <c r="C1168" s="79" t="s">
        <v>112</v>
      </c>
      <c r="D1168" s="84" t="s">
        <v>816</v>
      </c>
      <c r="E1168" s="85" t="s">
        <v>499</v>
      </c>
      <c r="F1168" s="85">
        <v>2010</v>
      </c>
      <c r="G1168" s="86">
        <v>4.24625E-2</v>
      </c>
      <c r="H1168" s="87">
        <v>3.983348968105066E-3</v>
      </c>
      <c r="J1168" s="93">
        <f t="shared" si="18"/>
        <v>1</v>
      </c>
    </row>
    <row r="1169" spans="1:10" s="78" customFormat="1">
      <c r="A1169" s="84">
        <v>1167</v>
      </c>
      <c r="B1169" s="83" t="s">
        <v>1882</v>
      </c>
      <c r="C1169" s="79" t="s">
        <v>29</v>
      </c>
      <c r="D1169" s="84" t="s">
        <v>816</v>
      </c>
      <c r="E1169" s="85" t="s">
        <v>154</v>
      </c>
      <c r="F1169" s="85">
        <v>2013</v>
      </c>
      <c r="G1169" s="86">
        <v>4.2534722222222217E-2</v>
      </c>
      <c r="H1169" s="87">
        <v>3.9901240358557423E-3</v>
      </c>
      <c r="J1169" s="93">
        <f t="shared" si="18"/>
        <v>1</v>
      </c>
    </row>
    <row r="1170" spans="1:10" s="78" customFormat="1">
      <c r="A1170" s="84">
        <v>1168</v>
      </c>
      <c r="B1170" s="83" t="s">
        <v>1010</v>
      </c>
      <c r="C1170" s="79" t="s">
        <v>968</v>
      </c>
      <c r="D1170" s="84" t="s">
        <v>816</v>
      </c>
      <c r="E1170" s="85" t="s">
        <v>332</v>
      </c>
      <c r="F1170" s="85">
        <v>2005</v>
      </c>
      <c r="G1170" s="86">
        <v>4.2546296296296297E-2</v>
      </c>
      <c r="H1170" s="87">
        <v>3.9930827119940213E-3</v>
      </c>
      <c r="J1170" s="93">
        <f t="shared" si="18"/>
        <v>1</v>
      </c>
    </row>
    <row r="1171" spans="1:10" s="78" customFormat="1">
      <c r="A1171" s="84">
        <v>1169</v>
      </c>
      <c r="B1171" s="83" t="s">
        <v>806</v>
      </c>
      <c r="C1171" s="79" t="s">
        <v>138</v>
      </c>
      <c r="D1171" s="84" t="s">
        <v>816</v>
      </c>
      <c r="E1171" s="85" t="s">
        <v>149</v>
      </c>
      <c r="F1171" s="85">
        <v>2007</v>
      </c>
      <c r="G1171" s="86">
        <v>4.2546296296296297E-2</v>
      </c>
      <c r="H1171" s="87">
        <v>3.9930827119940213E-3</v>
      </c>
      <c r="J1171" s="93">
        <f t="shared" si="18"/>
        <v>1</v>
      </c>
    </row>
    <row r="1172" spans="1:10" s="78" customFormat="1">
      <c r="A1172" s="84">
        <v>1170</v>
      </c>
      <c r="B1172" s="83" t="s">
        <v>2112</v>
      </c>
      <c r="C1172" s="79" t="s">
        <v>2084</v>
      </c>
      <c r="D1172" s="84" t="s">
        <v>816</v>
      </c>
      <c r="E1172" s="85" t="s">
        <v>1210</v>
      </c>
      <c r="F1172" s="85">
        <v>2014</v>
      </c>
      <c r="G1172" s="86">
        <v>4.2546296296296297E-2</v>
      </c>
      <c r="H1172" s="87">
        <v>3.9912097838927111E-3</v>
      </c>
      <c r="J1172" s="93">
        <f t="shared" si="18"/>
        <v>1</v>
      </c>
    </row>
    <row r="1173" spans="1:10" s="78" customFormat="1">
      <c r="A1173" s="84">
        <v>1171</v>
      </c>
      <c r="B1173" s="83" t="s">
        <v>1562</v>
      </c>
      <c r="C1173" s="79" t="s">
        <v>1563</v>
      </c>
      <c r="D1173" s="84" t="s">
        <v>816</v>
      </c>
      <c r="E1173" s="85" t="s">
        <v>351</v>
      </c>
      <c r="F1173" s="85">
        <v>2011</v>
      </c>
      <c r="G1173" s="86">
        <v>4.2615740740740739E-2</v>
      </c>
      <c r="H1173" s="87">
        <v>3.9977242721145161E-3</v>
      </c>
      <c r="J1173" s="93">
        <f t="shared" si="18"/>
        <v>1</v>
      </c>
    </row>
    <row r="1174" spans="1:10" s="78" customFormat="1">
      <c r="A1174" s="84">
        <v>1172</v>
      </c>
      <c r="B1174" s="83" t="s">
        <v>2113</v>
      </c>
      <c r="C1174" s="79" t="s">
        <v>1810</v>
      </c>
      <c r="D1174" s="84" t="s">
        <v>816</v>
      </c>
      <c r="E1174" s="85" t="s">
        <v>199</v>
      </c>
      <c r="F1174" s="85">
        <v>2014</v>
      </c>
      <c r="G1174" s="86">
        <v>4.2627314814814819E-2</v>
      </c>
      <c r="H1174" s="87">
        <v>3.998810020151484E-3</v>
      </c>
      <c r="J1174" s="93">
        <f t="shared" si="18"/>
        <v>1</v>
      </c>
    </row>
    <row r="1175" spans="1:10" s="78" customFormat="1">
      <c r="A1175" s="84">
        <v>1173</v>
      </c>
      <c r="B1175" s="83" t="s">
        <v>1203</v>
      </c>
      <c r="C1175" s="79" t="s">
        <v>1204</v>
      </c>
      <c r="D1175" s="84" t="s">
        <v>816</v>
      </c>
      <c r="E1175" s="85" t="s">
        <v>351</v>
      </c>
      <c r="F1175" s="85">
        <v>2007</v>
      </c>
      <c r="G1175" s="86">
        <v>4.2638888888888893E-2</v>
      </c>
      <c r="H1175" s="87">
        <v>4.0017727723030408E-3</v>
      </c>
      <c r="J1175" s="93">
        <f t="shared" si="18"/>
        <v>1</v>
      </c>
    </row>
    <row r="1176" spans="1:10" s="78" customFormat="1">
      <c r="A1176" s="84">
        <v>1174</v>
      </c>
      <c r="B1176" s="83" t="s">
        <v>1205</v>
      </c>
      <c r="C1176" s="79" t="s">
        <v>1204</v>
      </c>
      <c r="D1176" s="84" t="s">
        <v>816</v>
      </c>
      <c r="E1176" s="85" t="s">
        <v>173</v>
      </c>
      <c r="F1176" s="85">
        <v>2007</v>
      </c>
      <c r="G1176" s="86">
        <v>4.2673611111111114E-2</v>
      </c>
      <c r="H1176" s="87">
        <v>4.0050315449189225E-3</v>
      </c>
      <c r="J1176" s="93">
        <f t="shared" si="18"/>
        <v>1</v>
      </c>
    </row>
    <row r="1177" spans="1:10" s="78" customFormat="1">
      <c r="A1177" s="84">
        <v>1175</v>
      </c>
      <c r="B1177" s="83" t="s">
        <v>2114</v>
      </c>
      <c r="C1177" s="79" t="s">
        <v>2115</v>
      </c>
      <c r="D1177" s="84" t="s">
        <v>816</v>
      </c>
      <c r="E1177" s="85" t="s">
        <v>1520</v>
      </c>
      <c r="F1177" s="85">
        <v>2014</v>
      </c>
      <c r="G1177" s="86">
        <v>4.2696759259259261E-2</v>
      </c>
      <c r="H1177" s="87">
        <v>4.005324508373289E-3</v>
      </c>
      <c r="J1177" s="93">
        <f t="shared" si="18"/>
        <v>1</v>
      </c>
    </row>
    <row r="1178" spans="1:10" s="78" customFormat="1">
      <c r="A1178" s="84">
        <v>1176</v>
      </c>
      <c r="B1178" s="83" t="s">
        <v>1348</v>
      </c>
      <c r="C1178" s="79" t="s">
        <v>1219</v>
      </c>
      <c r="D1178" s="84" t="s">
        <v>816</v>
      </c>
      <c r="E1178" s="85" t="s">
        <v>256</v>
      </c>
      <c r="F1178" s="85">
        <v>2009</v>
      </c>
      <c r="G1178" s="86">
        <v>4.2731481481481481E-2</v>
      </c>
      <c r="H1178" s="87">
        <v>4.0085817524841911E-3</v>
      </c>
      <c r="J1178" s="93">
        <f t="shared" si="18"/>
        <v>1</v>
      </c>
    </row>
    <row r="1179" spans="1:10" s="78" customFormat="1">
      <c r="A1179" s="84">
        <v>1177</v>
      </c>
      <c r="B1179" s="83" t="s">
        <v>2116</v>
      </c>
      <c r="C1179" s="79" t="s">
        <v>289</v>
      </c>
      <c r="D1179" s="84" t="s">
        <v>816</v>
      </c>
      <c r="E1179" s="85" t="s">
        <v>136</v>
      </c>
      <c r="F1179" s="85">
        <v>2014</v>
      </c>
      <c r="G1179" s="86">
        <v>4.2731481481481481E-2</v>
      </c>
      <c r="H1179" s="87">
        <v>4.0085817524841911E-3</v>
      </c>
      <c r="J1179" s="93">
        <f t="shared" si="18"/>
        <v>1</v>
      </c>
    </row>
    <row r="1180" spans="1:10" s="78" customFormat="1">
      <c r="A1180" s="84">
        <v>1178</v>
      </c>
      <c r="B1180" s="83" t="s">
        <v>2117</v>
      </c>
      <c r="C1180" s="79" t="s">
        <v>2118</v>
      </c>
      <c r="D1180" s="84" t="s">
        <v>816</v>
      </c>
      <c r="E1180" s="85" t="s">
        <v>516</v>
      </c>
      <c r="F1180" s="85">
        <v>2014</v>
      </c>
      <c r="G1180" s="86">
        <v>4.2881944444444438E-2</v>
      </c>
      <c r="H1180" s="87">
        <v>4.022696476964769E-3</v>
      </c>
      <c r="J1180" s="93">
        <f t="shared" si="18"/>
        <v>1</v>
      </c>
    </row>
    <row r="1181" spans="1:10" s="78" customFormat="1">
      <c r="A1181" s="84">
        <v>1179</v>
      </c>
      <c r="B1181" s="83" t="s">
        <v>1349</v>
      </c>
      <c r="C1181" s="79" t="s">
        <v>1193</v>
      </c>
      <c r="D1181" s="84" t="s">
        <v>816</v>
      </c>
      <c r="E1181" s="85" t="s">
        <v>945</v>
      </c>
      <c r="F1181" s="85">
        <v>2009</v>
      </c>
      <c r="G1181" s="86">
        <v>4.2893518518518518E-2</v>
      </c>
      <c r="H1181" s="87">
        <v>4.0237822250017369E-3</v>
      </c>
      <c r="J1181" s="93">
        <f t="shared" si="18"/>
        <v>1</v>
      </c>
    </row>
    <row r="1182" spans="1:10" s="78" customFormat="1">
      <c r="A1182" s="84">
        <v>1180</v>
      </c>
      <c r="B1182" s="83" t="s">
        <v>1883</v>
      </c>
      <c r="C1182" s="79" t="s">
        <v>1113</v>
      </c>
      <c r="D1182" s="84" t="s">
        <v>816</v>
      </c>
      <c r="E1182" s="85" t="s">
        <v>256</v>
      </c>
      <c r="F1182" s="85">
        <v>2013</v>
      </c>
      <c r="G1182" s="86">
        <v>4.2905092592592592E-2</v>
      </c>
      <c r="H1182" s="87">
        <v>4.0248679730387048E-3</v>
      </c>
      <c r="J1182" s="93">
        <f t="shared" si="18"/>
        <v>1</v>
      </c>
    </row>
    <row r="1183" spans="1:10" s="78" customFormat="1">
      <c r="A1183" s="84">
        <v>1181</v>
      </c>
      <c r="B1183" s="83" t="s">
        <v>2119</v>
      </c>
      <c r="C1183" s="79" t="s">
        <v>1590</v>
      </c>
      <c r="D1183" s="84" t="s">
        <v>816</v>
      </c>
      <c r="E1183" s="85" t="s">
        <v>344</v>
      </c>
      <c r="F1183" s="85">
        <v>2014</v>
      </c>
      <c r="G1183" s="86">
        <v>4.297453703703704E-2</v>
      </c>
      <c r="H1183" s="87">
        <v>4.0313824612605107E-3</v>
      </c>
      <c r="J1183" s="93">
        <f t="shared" si="18"/>
        <v>1</v>
      </c>
    </row>
    <row r="1184" spans="1:10" s="78" customFormat="1">
      <c r="A1184" s="84">
        <v>1182</v>
      </c>
      <c r="B1184" s="83" t="s">
        <v>1884</v>
      </c>
      <c r="C1184" s="79" t="s">
        <v>1885</v>
      </c>
      <c r="D1184" s="84" t="s">
        <v>816</v>
      </c>
      <c r="E1184" s="85" t="s">
        <v>158</v>
      </c>
      <c r="F1184" s="85">
        <v>2013</v>
      </c>
      <c r="G1184" s="86">
        <v>4.3043981481481482E-2</v>
      </c>
      <c r="H1184" s="87">
        <v>4.0378969494823157E-3</v>
      </c>
      <c r="J1184" s="93">
        <f t="shared" si="18"/>
        <v>1</v>
      </c>
    </row>
    <row r="1185" spans="1:10" s="78" customFormat="1">
      <c r="A1185" s="84">
        <v>1183</v>
      </c>
      <c r="B1185" s="83" t="s">
        <v>936</v>
      </c>
      <c r="C1185" s="79" t="s">
        <v>937</v>
      </c>
      <c r="D1185" s="84" t="s">
        <v>816</v>
      </c>
      <c r="E1185" s="85" t="s">
        <v>332</v>
      </c>
      <c r="F1185" s="85">
        <v>2004</v>
      </c>
      <c r="G1185" s="86">
        <v>4.3067129629629629E-2</v>
      </c>
      <c r="H1185" s="87">
        <v>4.0419643012322504E-3</v>
      </c>
      <c r="J1185" s="93">
        <f t="shared" si="18"/>
        <v>1</v>
      </c>
    </row>
    <row r="1186" spans="1:10" s="78" customFormat="1">
      <c r="A1186" s="84">
        <v>1184</v>
      </c>
      <c r="B1186" s="83" t="s">
        <v>1901</v>
      </c>
      <c r="C1186" s="79" t="s">
        <v>1900</v>
      </c>
      <c r="D1186" s="84" t="s">
        <v>816</v>
      </c>
      <c r="E1186" s="85" t="s">
        <v>134</v>
      </c>
      <c r="F1186" s="85">
        <v>2014</v>
      </c>
      <c r="G1186" s="86">
        <v>4.3078703703703702E-2</v>
      </c>
      <c r="H1186" s="87">
        <v>4.0411541935932178E-3</v>
      </c>
      <c r="J1186" s="93">
        <f t="shared" si="18"/>
        <v>1</v>
      </c>
    </row>
    <row r="1187" spans="1:10" s="78" customFormat="1">
      <c r="A1187" s="84">
        <v>1185</v>
      </c>
      <c r="B1187" s="83" t="s">
        <v>447</v>
      </c>
      <c r="C1187" s="79" t="s">
        <v>415</v>
      </c>
      <c r="D1187" s="84" t="s">
        <v>816</v>
      </c>
      <c r="E1187" s="85" t="s">
        <v>320</v>
      </c>
      <c r="F1187" s="85" t="s">
        <v>136</v>
      </c>
      <c r="G1187" s="86">
        <v>4.3124999999999997E-2</v>
      </c>
      <c r="H1187" s="87">
        <v>4.0436005625879047E-3</v>
      </c>
      <c r="J1187" s="93">
        <f t="shared" si="18"/>
        <v>1</v>
      </c>
    </row>
    <row r="1188" spans="1:10" s="78" customFormat="1">
      <c r="A1188" s="84">
        <v>1186</v>
      </c>
      <c r="B1188" s="83" t="s">
        <v>1886</v>
      </c>
      <c r="C1188" s="79" t="s">
        <v>1887</v>
      </c>
      <c r="D1188" s="84" t="s">
        <v>816</v>
      </c>
      <c r="E1188" s="85" t="s">
        <v>1040</v>
      </c>
      <c r="F1188" s="85">
        <v>2013</v>
      </c>
      <c r="G1188" s="86">
        <v>4.3124999999999997E-2</v>
      </c>
      <c r="H1188" s="87">
        <v>4.0454971857410878E-3</v>
      </c>
      <c r="J1188" s="93">
        <f t="shared" si="18"/>
        <v>1</v>
      </c>
    </row>
    <row r="1189" spans="1:10" s="78" customFormat="1">
      <c r="A1189" s="84">
        <v>1187</v>
      </c>
      <c r="B1189" s="83" t="s">
        <v>2120</v>
      </c>
      <c r="C1189" s="79" t="s">
        <v>2121</v>
      </c>
      <c r="D1189" s="84" t="s">
        <v>816</v>
      </c>
      <c r="E1189" s="85" t="s">
        <v>149</v>
      </c>
      <c r="F1189" s="85">
        <v>2014</v>
      </c>
      <c r="G1189" s="86">
        <v>4.3171296296296298E-2</v>
      </c>
      <c r="H1189" s="87">
        <v>4.0498401778889586E-3</v>
      </c>
      <c r="J1189" s="93">
        <f t="shared" si="18"/>
        <v>1</v>
      </c>
    </row>
    <row r="1190" spans="1:10" s="78" customFormat="1">
      <c r="A1190" s="84">
        <v>1188</v>
      </c>
      <c r="B1190" s="83" t="s">
        <v>1017</v>
      </c>
      <c r="C1190" s="79" t="s">
        <v>160</v>
      </c>
      <c r="D1190" s="84" t="s">
        <v>816</v>
      </c>
      <c r="E1190" s="85" t="s">
        <v>274</v>
      </c>
      <c r="F1190" s="85">
        <v>2005</v>
      </c>
      <c r="G1190" s="86">
        <v>4.3182870370370365E-2</v>
      </c>
      <c r="H1190" s="87">
        <v>4.0528268766185233E-3</v>
      </c>
      <c r="J1190" s="93">
        <f t="shared" si="18"/>
        <v>1</v>
      </c>
    </row>
    <row r="1191" spans="1:10" s="78" customFormat="1">
      <c r="A1191" s="84">
        <v>1189</v>
      </c>
      <c r="B1191" s="83" t="s">
        <v>1014</v>
      </c>
      <c r="C1191" s="79" t="s">
        <v>793</v>
      </c>
      <c r="D1191" s="84" t="s">
        <v>816</v>
      </c>
      <c r="E1191" s="85" t="s">
        <v>305</v>
      </c>
      <c r="F1191" s="85">
        <v>2011</v>
      </c>
      <c r="G1191" s="86">
        <v>4.3182870370370365E-2</v>
      </c>
      <c r="H1191" s="87">
        <v>4.0509259259259257E-3</v>
      </c>
      <c r="J1191" s="93">
        <f t="shared" si="18"/>
        <v>1</v>
      </c>
    </row>
    <row r="1192" spans="1:10" s="78" customFormat="1">
      <c r="A1192" s="84">
        <v>1190</v>
      </c>
      <c r="B1192" s="83" t="s">
        <v>1684</v>
      </c>
      <c r="C1192" s="79" t="s">
        <v>160</v>
      </c>
      <c r="D1192" s="84" t="s">
        <v>816</v>
      </c>
      <c r="E1192" s="85" t="s">
        <v>217</v>
      </c>
      <c r="F1192" s="85">
        <v>2008</v>
      </c>
      <c r="G1192" s="86">
        <v>4.3194444444444445E-2</v>
      </c>
      <c r="H1192" s="87">
        <v>4.0520116739628936E-3</v>
      </c>
      <c r="J1192" s="93">
        <f t="shared" si="18"/>
        <v>1</v>
      </c>
    </row>
    <row r="1193" spans="1:10" s="78" customFormat="1">
      <c r="A1193" s="84">
        <v>1191</v>
      </c>
      <c r="B1193" s="83" t="s">
        <v>1888</v>
      </c>
      <c r="C1193" s="79" t="s">
        <v>1735</v>
      </c>
      <c r="D1193" s="84" t="s">
        <v>816</v>
      </c>
      <c r="E1193" s="85" t="s">
        <v>499</v>
      </c>
      <c r="F1193" s="85">
        <v>2013</v>
      </c>
      <c r="G1193" s="86">
        <v>4.3240740740740739E-2</v>
      </c>
      <c r="H1193" s="87">
        <v>4.0563546661107636E-3</v>
      </c>
      <c r="J1193" s="93">
        <f t="shared" si="18"/>
        <v>1</v>
      </c>
    </row>
    <row r="1194" spans="1:10" s="78" customFormat="1">
      <c r="A1194" s="84">
        <v>1192</v>
      </c>
      <c r="B1194" s="83" t="s">
        <v>1351</v>
      </c>
      <c r="C1194" s="79" t="s">
        <v>160</v>
      </c>
      <c r="D1194" s="84" t="s">
        <v>816</v>
      </c>
      <c r="E1194" s="85" t="s">
        <v>254</v>
      </c>
      <c r="F1194" s="85">
        <v>2009</v>
      </c>
      <c r="G1194" s="86">
        <v>4.3240740740740739E-2</v>
      </c>
      <c r="H1194" s="87">
        <v>4.0563546661107636E-3</v>
      </c>
      <c r="J1194" s="93">
        <f t="shared" si="18"/>
        <v>1</v>
      </c>
    </row>
    <row r="1195" spans="1:10" s="78" customFormat="1">
      <c r="A1195" s="84">
        <v>1193</v>
      </c>
      <c r="B1195" s="83" t="s">
        <v>128</v>
      </c>
      <c r="C1195" s="79" t="s">
        <v>286</v>
      </c>
      <c r="D1195" s="84" t="s">
        <v>816</v>
      </c>
      <c r="E1195" s="85" t="s">
        <v>134</v>
      </c>
      <c r="F1195" s="85">
        <v>2014</v>
      </c>
      <c r="G1195" s="86">
        <v>4.3240740740740739E-2</v>
      </c>
      <c r="H1195" s="87">
        <v>4.0563546661107636E-3</v>
      </c>
      <c r="J1195" s="93">
        <f t="shared" si="18"/>
        <v>1</v>
      </c>
    </row>
    <row r="1196" spans="1:10" s="78" customFormat="1">
      <c r="A1196" s="84">
        <v>1194</v>
      </c>
      <c r="B1196" s="83" t="s">
        <v>1350</v>
      </c>
      <c r="C1196" s="79" t="s">
        <v>246</v>
      </c>
      <c r="D1196" s="84" t="s">
        <v>816</v>
      </c>
      <c r="E1196" s="85" t="s">
        <v>256</v>
      </c>
      <c r="F1196" s="85">
        <v>2009</v>
      </c>
      <c r="G1196" s="86">
        <v>4.3240740740740739E-2</v>
      </c>
      <c r="H1196" s="87">
        <v>4.0563546661107636E-3</v>
      </c>
      <c r="J1196" s="93">
        <f t="shared" si="18"/>
        <v>1</v>
      </c>
    </row>
    <row r="1197" spans="1:10" s="78" customFormat="1">
      <c r="A1197" s="84">
        <v>1195</v>
      </c>
      <c r="B1197" s="83" t="s">
        <v>481</v>
      </c>
      <c r="C1197" s="79" t="s">
        <v>587</v>
      </c>
      <c r="D1197" s="84" t="s">
        <v>816</v>
      </c>
      <c r="E1197" s="85" t="s">
        <v>502</v>
      </c>
      <c r="F1197" s="85">
        <v>2001</v>
      </c>
      <c r="G1197" s="86">
        <v>4.3275462962962967E-2</v>
      </c>
      <c r="H1197" s="87">
        <v>4.0577086697574285E-3</v>
      </c>
      <c r="J1197" s="93">
        <f t="shared" si="18"/>
        <v>1</v>
      </c>
    </row>
    <row r="1198" spans="1:10" s="78" customFormat="1">
      <c r="A1198" s="84">
        <v>1196</v>
      </c>
      <c r="B1198" s="83" t="s">
        <v>938</v>
      </c>
      <c r="C1198" s="79" t="s">
        <v>939</v>
      </c>
      <c r="D1198" s="84" t="s">
        <v>940</v>
      </c>
      <c r="E1198" s="85" t="s">
        <v>205</v>
      </c>
      <c r="F1198" s="85">
        <v>2004</v>
      </c>
      <c r="G1198" s="86">
        <v>4.3298611111111107E-2</v>
      </c>
      <c r="H1198" s="87">
        <v>4.063689452004797E-3</v>
      </c>
      <c r="J1198" s="93">
        <f t="shared" si="18"/>
        <v>1</v>
      </c>
    </row>
    <row r="1199" spans="1:10" s="78" customFormat="1">
      <c r="A1199" s="84">
        <v>1197</v>
      </c>
      <c r="B1199" s="83" t="s">
        <v>1889</v>
      </c>
      <c r="C1199" s="79" t="s">
        <v>1890</v>
      </c>
      <c r="D1199" s="84" t="s">
        <v>816</v>
      </c>
      <c r="E1199" s="85" t="s">
        <v>785</v>
      </c>
      <c r="F1199" s="85">
        <v>2013</v>
      </c>
      <c r="G1199" s="86">
        <v>4.3379629629629629E-2</v>
      </c>
      <c r="H1199" s="87">
        <v>4.0693836425543745E-3</v>
      </c>
      <c r="J1199" s="93">
        <f t="shared" si="18"/>
        <v>1</v>
      </c>
    </row>
    <row r="1200" spans="1:10" s="78" customFormat="1">
      <c r="A1200" s="84">
        <v>1198</v>
      </c>
      <c r="B1200" s="83" t="s">
        <v>1352</v>
      </c>
      <c r="C1200" s="79" t="s">
        <v>1382</v>
      </c>
      <c r="D1200" s="84" t="s">
        <v>816</v>
      </c>
      <c r="E1200" s="85" t="s">
        <v>700</v>
      </c>
      <c r="F1200" s="85">
        <v>2009</v>
      </c>
      <c r="G1200" s="86">
        <v>4.3391203703703703E-2</v>
      </c>
      <c r="H1200" s="87">
        <v>4.0704693905913416E-3</v>
      </c>
      <c r="J1200" s="93">
        <f t="shared" si="18"/>
        <v>1</v>
      </c>
    </row>
    <row r="1201" spans="1:10" s="78" customFormat="1">
      <c r="A1201" s="84">
        <v>1199</v>
      </c>
      <c r="B1201" s="83" t="s">
        <v>2122</v>
      </c>
      <c r="C1201" s="79" t="s">
        <v>2123</v>
      </c>
      <c r="D1201" s="84" t="s">
        <v>816</v>
      </c>
      <c r="E1201" s="85" t="s">
        <v>284</v>
      </c>
      <c r="F1201" s="85">
        <v>2014</v>
      </c>
      <c r="G1201" s="86">
        <v>4.3449074074074077E-2</v>
      </c>
      <c r="H1201" s="87">
        <v>4.0758981307761795E-3</v>
      </c>
      <c r="J1201" s="93">
        <f t="shared" si="18"/>
        <v>1</v>
      </c>
    </row>
    <row r="1202" spans="1:10" s="78" customFormat="1">
      <c r="A1202" s="84">
        <v>1200</v>
      </c>
      <c r="B1202" s="83" t="s">
        <v>1891</v>
      </c>
      <c r="C1202" s="79" t="s">
        <v>241</v>
      </c>
      <c r="D1202" s="84" t="s">
        <v>816</v>
      </c>
      <c r="E1202" s="85" t="s">
        <v>497</v>
      </c>
      <c r="F1202" s="85">
        <v>2013</v>
      </c>
      <c r="G1202" s="86">
        <v>4.3483796296296291E-2</v>
      </c>
      <c r="H1202" s="87">
        <v>4.0791553748870816E-3</v>
      </c>
      <c r="J1202" s="93">
        <f t="shared" si="18"/>
        <v>1</v>
      </c>
    </row>
    <row r="1203" spans="1:10" s="78" customFormat="1">
      <c r="A1203" s="84">
        <v>1201</v>
      </c>
      <c r="B1203" s="83" t="s">
        <v>1079</v>
      </c>
      <c r="C1203" s="79" t="s">
        <v>160</v>
      </c>
      <c r="D1203" s="84" t="s">
        <v>816</v>
      </c>
      <c r="E1203" s="85" t="s">
        <v>387</v>
      </c>
      <c r="F1203" s="85">
        <v>2008</v>
      </c>
      <c r="G1203" s="86">
        <v>4.3495370370370372E-2</v>
      </c>
      <c r="H1203" s="87">
        <v>4.0802411229240495E-3</v>
      </c>
      <c r="J1203" s="93">
        <f t="shared" si="18"/>
        <v>1</v>
      </c>
    </row>
    <row r="1204" spans="1:10" s="78" customFormat="1">
      <c r="A1204" s="84">
        <v>1202</v>
      </c>
      <c r="B1204" s="83" t="s">
        <v>1673</v>
      </c>
      <c r="C1204" s="79" t="s">
        <v>1603</v>
      </c>
      <c r="D1204" s="84" t="s">
        <v>816</v>
      </c>
      <c r="E1204" s="85" t="s">
        <v>309</v>
      </c>
      <c r="F1204" s="85">
        <v>2012</v>
      </c>
      <c r="G1204" s="86">
        <v>4.3530092592592599E-2</v>
      </c>
      <c r="H1204" s="87">
        <v>4.0834983670349533E-3</v>
      </c>
      <c r="J1204" s="93">
        <f t="shared" si="18"/>
        <v>1</v>
      </c>
    </row>
    <row r="1205" spans="1:10" s="78" customFormat="1">
      <c r="A1205" s="84">
        <v>1203</v>
      </c>
      <c r="B1205" s="83" t="s">
        <v>2124</v>
      </c>
      <c r="C1205" s="79" t="s">
        <v>994</v>
      </c>
      <c r="D1205" s="84" t="s">
        <v>816</v>
      </c>
      <c r="E1205" s="85" t="s">
        <v>154</v>
      </c>
      <c r="F1205" s="85">
        <v>2014</v>
      </c>
      <c r="G1205" s="86">
        <v>4.3576388888888894E-2</v>
      </c>
      <c r="H1205" s="87">
        <v>4.0878413591828233E-3</v>
      </c>
      <c r="J1205" s="93">
        <f t="shared" si="18"/>
        <v>1</v>
      </c>
    </row>
    <row r="1206" spans="1:10" s="78" customFormat="1">
      <c r="A1206" s="84">
        <v>1204</v>
      </c>
      <c r="B1206" s="83" t="s">
        <v>449</v>
      </c>
      <c r="C1206" s="79" t="s">
        <v>419</v>
      </c>
      <c r="D1206" s="84" t="s">
        <v>816</v>
      </c>
      <c r="E1206" s="85" t="s">
        <v>320</v>
      </c>
      <c r="F1206" s="85" t="s">
        <v>142</v>
      </c>
      <c r="G1206" s="86">
        <v>4.3587962962962967E-2</v>
      </c>
      <c r="H1206" s="87">
        <v>4.0870101231095142E-3</v>
      </c>
      <c r="J1206" s="93">
        <f t="shared" si="18"/>
        <v>1</v>
      </c>
    </row>
    <row r="1207" spans="1:10" s="78" customFormat="1">
      <c r="A1207" s="84">
        <v>1205</v>
      </c>
      <c r="B1207" s="83" t="s">
        <v>2125</v>
      </c>
      <c r="C1207" s="79" t="s">
        <v>160</v>
      </c>
      <c r="D1207" s="84" t="s">
        <v>816</v>
      </c>
      <c r="E1207" s="85" t="s">
        <v>233</v>
      </c>
      <c r="F1207" s="85">
        <v>2014</v>
      </c>
      <c r="G1207" s="86">
        <v>4.3587962962962967E-2</v>
      </c>
      <c r="H1207" s="87">
        <v>4.0889271072197904E-3</v>
      </c>
      <c r="J1207" s="93">
        <f t="shared" si="18"/>
        <v>1</v>
      </c>
    </row>
    <row r="1208" spans="1:10" s="78" customFormat="1">
      <c r="A1208" s="84">
        <v>1206</v>
      </c>
      <c r="B1208" s="83" t="s">
        <v>450</v>
      </c>
      <c r="C1208" s="79" t="s">
        <v>372</v>
      </c>
      <c r="D1208" s="84" t="s">
        <v>816</v>
      </c>
      <c r="E1208" s="85" t="s">
        <v>169</v>
      </c>
      <c r="F1208" s="85" t="s">
        <v>136</v>
      </c>
      <c r="G1208" s="86">
        <v>4.3611111111111107E-2</v>
      </c>
      <c r="H1208" s="87">
        <v>4.089180601135594E-3</v>
      </c>
      <c r="J1208" s="93">
        <f t="shared" si="18"/>
        <v>1</v>
      </c>
    </row>
    <row r="1209" spans="1:10" s="78" customFormat="1">
      <c r="A1209" s="84">
        <v>1207</v>
      </c>
      <c r="B1209" s="83" t="s">
        <v>1288</v>
      </c>
      <c r="C1209" s="79" t="s">
        <v>1289</v>
      </c>
      <c r="D1209" s="84" t="s">
        <v>816</v>
      </c>
      <c r="E1209" s="85" t="s">
        <v>357</v>
      </c>
      <c r="F1209" s="85">
        <v>2008</v>
      </c>
      <c r="G1209" s="86">
        <v>4.3622685185185188E-2</v>
      </c>
      <c r="H1209" s="87">
        <v>4.0921843513306933E-3</v>
      </c>
      <c r="J1209" s="93">
        <f t="shared" si="18"/>
        <v>1</v>
      </c>
    </row>
    <row r="1210" spans="1:10" s="78" customFormat="1">
      <c r="A1210" s="84">
        <v>1208</v>
      </c>
      <c r="B1210" s="83" t="s">
        <v>1694</v>
      </c>
      <c r="C1210" s="79" t="s">
        <v>1695</v>
      </c>
      <c r="D1210" s="84" t="s">
        <v>816</v>
      </c>
      <c r="E1210" s="85" t="s">
        <v>309</v>
      </c>
      <c r="F1210" s="85">
        <v>2013</v>
      </c>
      <c r="G1210" s="86">
        <v>4.3680555555555556E-2</v>
      </c>
      <c r="H1210" s="87">
        <v>4.0976130915155303E-3</v>
      </c>
      <c r="J1210" s="93">
        <f t="shared" si="18"/>
        <v>1</v>
      </c>
    </row>
    <row r="1211" spans="1:10" s="78" customFormat="1">
      <c r="A1211" s="84">
        <v>1209</v>
      </c>
      <c r="B1211" s="83" t="s">
        <v>2126</v>
      </c>
      <c r="C1211" s="79" t="s">
        <v>2127</v>
      </c>
      <c r="D1211" s="84" t="s">
        <v>816</v>
      </c>
      <c r="E1211" s="85" t="s">
        <v>217</v>
      </c>
      <c r="F1211" s="85">
        <v>2014</v>
      </c>
      <c r="G1211" s="86">
        <v>4.3715277777777777E-2</v>
      </c>
      <c r="H1211" s="87">
        <v>4.1008703356264333E-3</v>
      </c>
      <c r="J1211" s="93">
        <f t="shared" si="18"/>
        <v>1</v>
      </c>
    </row>
    <row r="1212" spans="1:10" s="78" customFormat="1">
      <c r="A1212" s="84">
        <v>1210</v>
      </c>
      <c r="B1212" s="83" t="s">
        <v>1011</v>
      </c>
      <c r="C1212" s="79" t="s">
        <v>1012</v>
      </c>
      <c r="D1212" s="84" t="s">
        <v>816</v>
      </c>
      <c r="E1212" s="85" t="s">
        <v>145</v>
      </c>
      <c r="F1212" s="85">
        <v>2005</v>
      </c>
      <c r="G1212" s="86">
        <v>4.3796296296296298E-2</v>
      </c>
      <c r="H1212" s="87">
        <v>4.1103985261657719E-3</v>
      </c>
      <c r="J1212" s="93">
        <f t="shared" si="18"/>
        <v>1</v>
      </c>
    </row>
    <row r="1213" spans="1:10" s="78" customFormat="1">
      <c r="A1213" s="84">
        <v>1211</v>
      </c>
      <c r="B1213" s="83" t="s">
        <v>1353</v>
      </c>
      <c r="C1213" s="79" t="s">
        <v>1383</v>
      </c>
      <c r="D1213" s="84" t="s">
        <v>816</v>
      </c>
      <c r="E1213" s="85" t="s">
        <v>217</v>
      </c>
      <c r="F1213" s="85">
        <v>2009</v>
      </c>
      <c r="G1213" s="86">
        <v>4.3935185185185188E-2</v>
      </c>
      <c r="H1213" s="87">
        <v>4.1214995483288171E-3</v>
      </c>
      <c r="J1213" s="93">
        <f t="shared" si="18"/>
        <v>1</v>
      </c>
    </row>
    <row r="1214" spans="1:10" s="78" customFormat="1">
      <c r="A1214" s="84">
        <v>1212</v>
      </c>
      <c r="B1214" s="83" t="s">
        <v>1674</v>
      </c>
      <c r="C1214" s="79" t="s">
        <v>1675</v>
      </c>
      <c r="D1214" s="84" t="s">
        <v>816</v>
      </c>
      <c r="E1214" s="85" t="s">
        <v>134</v>
      </c>
      <c r="F1214" s="85">
        <v>2012</v>
      </c>
      <c r="G1214" s="86">
        <v>4.3981481481481483E-2</v>
      </c>
      <c r="H1214" s="87">
        <v>4.1258425404766871E-3</v>
      </c>
      <c r="J1214" s="93">
        <f t="shared" si="18"/>
        <v>1</v>
      </c>
    </row>
    <row r="1215" spans="1:10" s="78" customFormat="1">
      <c r="A1215" s="84">
        <v>1213</v>
      </c>
      <c r="B1215" s="83" t="s">
        <v>2128</v>
      </c>
      <c r="C1215" s="79" t="s">
        <v>994</v>
      </c>
      <c r="D1215" s="84" t="s">
        <v>816</v>
      </c>
      <c r="E1215" s="85" t="s">
        <v>387</v>
      </c>
      <c r="F1215" s="85">
        <v>2014</v>
      </c>
      <c r="G1215" s="86">
        <v>4.4004629629629623E-2</v>
      </c>
      <c r="H1215" s="87">
        <v>4.1280140365506212E-3</v>
      </c>
      <c r="J1215" s="93">
        <f t="shared" si="18"/>
        <v>1</v>
      </c>
    </row>
    <row r="1216" spans="1:10" s="78" customFormat="1">
      <c r="A1216" s="84">
        <v>1214</v>
      </c>
      <c r="B1216" s="83" t="s">
        <v>452</v>
      </c>
      <c r="C1216" s="79" t="s">
        <v>163</v>
      </c>
      <c r="D1216" s="84" t="s">
        <v>816</v>
      </c>
      <c r="E1216" s="85" t="s">
        <v>154</v>
      </c>
      <c r="F1216" s="85" t="s">
        <v>142</v>
      </c>
      <c r="G1216" s="86">
        <v>4.4004629629629623E-2</v>
      </c>
      <c r="H1216" s="87">
        <v>4.1260787275789615E-3</v>
      </c>
      <c r="J1216" s="93">
        <f t="shared" si="18"/>
        <v>1</v>
      </c>
    </row>
    <row r="1217" spans="1:10" s="78" customFormat="1">
      <c r="A1217" s="84">
        <v>1215</v>
      </c>
      <c r="B1217" s="83" t="s">
        <v>2175</v>
      </c>
      <c r="C1217" s="79" t="s">
        <v>1893</v>
      </c>
      <c r="D1217" s="84" t="s">
        <v>816</v>
      </c>
      <c r="E1217" s="85" t="s">
        <v>256</v>
      </c>
      <c r="F1217" s="85">
        <v>2013</v>
      </c>
      <c r="G1217" s="86">
        <v>4.4062500000000004E-2</v>
      </c>
      <c r="H1217" s="87">
        <v>4.13344277673546E-3</v>
      </c>
      <c r="J1217" s="93">
        <f t="shared" si="18"/>
        <v>1</v>
      </c>
    </row>
    <row r="1218" spans="1:10" s="78" customFormat="1">
      <c r="A1218" s="84">
        <v>1216</v>
      </c>
      <c r="B1218" s="83" t="s">
        <v>113</v>
      </c>
      <c r="C1218" s="79" t="s">
        <v>1291</v>
      </c>
      <c r="D1218" s="84" t="s">
        <v>813</v>
      </c>
      <c r="E1218" s="85" t="s">
        <v>141</v>
      </c>
      <c r="F1218" s="85">
        <v>2010</v>
      </c>
      <c r="G1218" s="86">
        <v>4.4078124999999996E-2</v>
      </c>
      <c r="H1218" s="87">
        <v>4.1349085365853652E-3</v>
      </c>
      <c r="J1218" s="93">
        <f t="shared" si="18"/>
        <v>1</v>
      </c>
    </row>
    <row r="1219" spans="1:10" s="78" customFormat="1">
      <c r="A1219" s="84">
        <v>1217</v>
      </c>
      <c r="B1219" s="83" t="s">
        <v>114</v>
      </c>
      <c r="C1219" s="79" t="s">
        <v>1291</v>
      </c>
      <c r="D1219" s="84" t="s">
        <v>813</v>
      </c>
      <c r="E1219" s="85" t="s">
        <v>499</v>
      </c>
      <c r="F1219" s="85">
        <v>2010</v>
      </c>
      <c r="G1219" s="86">
        <v>4.4082523148148145E-2</v>
      </c>
      <c r="H1219" s="87">
        <v>4.1353211208394131E-3</v>
      </c>
      <c r="J1219" s="93">
        <f t="shared" si="18"/>
        <v>1</v>
      </c>
    </row>
    <row r="1220" spans="1:10" s="78" customFormat="1">
      <c r="A1220" s="84">
        <v>1218</v>
      </c>
      <c r="B1220" s="83" t="s">
        <v>1290</v>
      </c>
      <c r="C1220" s="79" t="s">
        <v>1291</v>
      </c>
      <c r="D1220" s="84" t="s">
        <v>813</v>
      </c>
      <c r="E1220" s="85" t="s">
        <v>254</v>
      </c>
      <c r="F1220" s="85">
        <v>2010</v>
      </c>
      <c r="G1220" s="86">
        <v>4.4085763888888886E-2</v>
      </c>
      <c r="H1220" s="87">
        <v>4.1356251302897638E-3</v>
      </c>
      <c r="J1220" s="93">
        <f t="shared" si="18"/>
        <v>1</v>
      </c>
    </row>
    <row r="1221" spans="1:10" s="78" customFormat="1">
      <c r="A1221" s="84">
        <v>1219</v>
      </c>
      <c r="B1221" s="83" t="s">
        <v>648</v>
      </c>
      <c r="C1221" s="79" t="s">
        <v>582</v>
      </c>
      <c r="D1221" s="84" t="s">
        <v>816</v>
      </c>
      <c r="E1221" s="85" t="s">
        <v>462</v>
      </c>
      <c r="F1221" s="85">
        <v>2001</v>
      </c>
      <c r="G1221" s="86">
        <v>4.4120370370370365E-2</v>
      </c>
      <c r="H1221" s="87">
        <v>4.1369311177093639E-3</v>
      </c>
      <c r="J1221" s="93">
        <f t="shared" si="18"/>
        <v>1</v>
      </c>
    </row>
    <row r="1222" spans="1:10" s="78" customFormat="1">
      <c r="A1222" s="84">
        <v>1220</v>
      </c>
      <c r="B1222" s="83" t="s">
        <v>1676</v>
      </c>
      <c r="C1222" s="79" t="s">
        <v>1677</v>
      </c>
      <c r="D1222" s="84" t="s">
        <v>816</v>
      </c>
      <c r="E1222" s="85" t="s">
        <v>344</v>
      </c>
      <c r="F1222" s="85">
        <v>2012</v>
      </c>
      <c r="G1222" s="86">
        <v>4.4120370370370372E-2</v>
      </c>
      <c r="H1222" s="87">
        <v>4.1388715169202979E-3</v>
      </c>
      <c r="J1222" s="93">
        <f t="shared" si="18"/>
        <v>1</v>
      </c>
    </row>
    <row r="1223" spans="1:10" s="78" customFormat="1">
      <c r="A1223" s="84">
        <v>1221</v>
      </c>
      <c r="B1223" s="83" t="s">
        <v>2129</v>
      </c>
      <c r="C1223" s="79" t="s">
        <v>160</v>
      </c>
      <c r="D1223" s="84" t="s">
        <v>816</v>
      </c>
      <c r="E1223" s="85" t="s">
        <v>354</v>
      </c>
      <c r="F1223" s="85">
        <v>2014</v>
      </c>
      <c r="G1223" s="86">
        <v>4.4155092592592593E-2</v>
      </c>
      <c r="H1223" s="87">
        <v>4.1421287610312E-3</v>
      </c>
      <c r="J1223" s="93">
        <f t="shared" ref="J1223:J1286" si="19">IF(B1223=0,"",COUNTIF(B$3:B$9802,B1223))</f>
        <v>1</v>
      </c>
    </row>
    <row r="1224" spans="1:10" s="78" customFormat="1">
      <c r="A1224" s="84">
        <v>1222</v>
      </c>
      <c r="B1224" s="83" t="s">
        <v>1564</v>
      </c>
      <c r="C1224" s="79" t="s">
        <v>1565</v>
      </c>
      <c r="D1224" s="84" t="s">
        <v>816</v>
      </c>
      <c r="E1224" s="85" t="s">
        <v>434</v>
      </c>
      <c r="F1224" s="85">
        <v>2011</v>
      </c>
      <c r="G1224" s="86">
        <v>4.4189814814814814E-2</v>
      </c>
      <c r="H1224" s="87">
        <v>4.1453860051421029E-3</v>
      </c>
      <c r="J1224" s="93">
        <f t="shared" si="19"/>
        <v>1</v>
      </c>
    </row>
    <row r="1225" spans="1:10" s="78" customFormat="1">
      <c r="A1225" s="84">
        <v>1223</v>
      </c>
      <c r="B1225" s="83" t="s">
        <v>1894</v>
      </c>
      <c r="C1225" s="79" t="s">
        <v>994</v>
      </c>
      <c r="D1225" s="84" t="s">
        <v>816</v>
      </c>
      <c r="E1225" s="85" t="s">
        <v>502</v>
      </c>
      <c r="F1225" s="85">
        <v>2013</v>
      </c>
      <c r="G1225" s="86">
        <v>4.4282407407407409E-2</v>
      </c>
      <c r="H1225" s="87">
        <v>4.1540719894378429E-3</v>
      </c>
      <c r="J1225" s="93">
        <f t="shared" si="19"/>
        <v>1</v>
      </c>
    </row>
    <row r="1226" spans="1:10" s="78" customFormat="1">
      <c r="A1226" s="84">
        <v>1224</v>
      </c>
      <c r="B1226" s="83" t="s">
        <v>2130</v>
      </c>
      <c r="C1226" s="79" t="s">
        <v>872</v>
      </c>
      <c r="D1226" s="84" t="s">
        <v>816</v>
      </c>
      <c r="E1226" s="85" t="s">
        <v>199</v>
      </c>
      <c r="F1226" s="85">
        <v>2014</v>
      </c>
      <c r="G1226" s="86">
        <v>4.4328703703703703E-2</v>
      </c>
      <c r="H1226" s="87">
        <v>4.1584149815857129E-3</v>
      </c>
      <c r="J1226" s="93">
        <f t="shared" si="19"/>
        <v>1</v>
      </c>
    </row>
    <row r="1227" spans="1:10" s="78" customFormat="1">
      <c r="A1227" s="84">
        <v>1225</v>
      </c>
      <c r="B1227" s="83" t="s">
        <v>722</v>
      </c>
      <c r="C1227" s="79" t="s">
        <v>482</v>
      </c>
      <c r="D1227" s="84" t="s">
        <v>816</v>
      </c>
      <c r="E1227" s="85" t="s">
        <v>154</v>
      </c>
      <c r="F1227" s="85" t="s">
        <v>730</v>
      </c>
      <c r="G1227" s="86">
        <v>4.4340277777777777E-2</v>
      </c>
      <c r="H1227" s="87">
        <v>4.1575506589571288E-3</v>
      </c>
      <c r="J1227" s="93">
        <f t="shared" si="19"/>
        <v>1</v>
      </c>
    </row>
    <row r="1228" spans="1:10" s="78" customFormat="1">
      <c r="A1228" s="84">
        <v>1226</v>
      </c>
      <c r="B1228" s="83" t="s">
        <v>2131</v>
      </c>
      <c r="C1228" s="79" t="s">
        <v>994</v>
      </c>
      <c r="D1228" s="84" t="s">
        <v>816</v>
      </c>
      <c r="E1228" s="85" t="s">
        <v>139</v>
      </c>
      <c r="F1228" s="85">
        <v>2014</v>
      </c>
      <c r="G1228" s="86">
        <v>4.4502314814814814E-2</v>
      </c>
      <c r="H1228" s="87">
        <v>4.1747012021402267E-3</v>
      </c>
      <c r="J1228" s="93">
        <f t="shared" si="19"/>
        <v>1</v>
      </c>
    </row>
    <row r="1229" spans="1:10" s="78" customFormat="1">
      <c r="A1229" s="84">
        <v>1227</v>
      </c>
      <c r="B1229" s="83" t="s">
        <v>1566</v>
      </c>
      <c r="C1229" s="79" t="s">
        <v>1374</v>
      </c>
      <c r="D1229" s="84" t="s">
        <v>816</v>
      </c>
      <c r="E1229" s="85" t="s">
        <v>516</v>
      </c>
      <c r="F1229" s="85">
        <v>2011</v>
      </c>
      <c r="G1229" s="86">
        <v>4.4560185185185182E-2</v>
      </c>
      <c r="H1229" s="87">
        <v>4.1801299423250638E-3</v>
      </c>
      <c r="J1229" s="93">
        <f t="shared" si="19"/>
        <v>1</v>
      </c>
    </row>
    <row r="1230" spans="1:10" s="78" customFormat="1">
      <c r="A1230" s="84">
        <v>1228</v>
      </c>
      <c r="B1230" s="83" t="s">
        <v>723</v>
      </c>
      <c r="C1230" s="79" t="s">
        <v>241</v>
      </c>
      <c r="D1230" s="84" t="s">
        <v>816</v>
      </c>
      <c r="E1230" s="85" t="s">
        <v>134</v>
      </c>
      <c r="F1230" s="85" t="s">
        <v>730</v>
      </c>
      <c r="G1230" s="86">
        <v>4.4571759259259262E-2</v>
      </c>
      <c r="H1230" s="87">
        <v>4.1792554392179344E-3</v>
      </c>
      <c r="J1230" s="93">
        <f t="shared" si="19"/>
        <v>1</v>
      </c>
    </row>
    <row r="1231" spans="1:10" s="78" customFormat="1">
      <c r="A1231" s="84">
        <v>1229</v>
      </c>
      <c r="B1231" s="83" t="s">
        <v>2132</v>
      </c>
      <c r="C1231" s="79" t="s">
        <v>160</v>
      </c>
      <c r="D1231" s="84" t="s">
        <v>816</v>
      </c>
      <c r="E1231" s="85" t="s">
        <v>158</v>
      </c>
      <c r="F1231" s="85">
        <v>2014</v>
      </c>
      <c r="G1231" s="86">
        <v>4.4618055555555557E-2</v>
      </c>
      <c r="H1231" s="87">
        <v>4.1855586825099017E-3</v>
      </c>
      <c r="J1231" s="93">
        <f t="shared" si="19"/>
        <v>1</v>
      </c>
    </row>
    <row r="1232" spans="1:10" s="78" customFormat="1">
      <c r="A1232" s="84">
        <v>1230</v>
      </c>
      <c r="B1232" s="83" t="s">
        <v>124</v>
      </c>
      <c r="C1232" s="79" t="s">
        <v>289</v>
      </c>
      <c r="D1232" s="84" t="s">
        <v>816</v>
      </c>
      <c r="E1232" s="85" t="s">
        <v>254</v>
      </c>
      <c r="F1232" s="85">
        <v>2013</v>
      </c>
      <c r="G1232" s="86">
        <v>4.4652777777777784E-2</v>
      </c>
      <c r="H1232" s="87">
        <v>4.1888159266208055E-3</v>
      </c>
      <c r="J1232" s="93">
        <f t="shared" si="19"/>
        <v>1</v>
      </c>
    </row>
    <row r="1233" spans="1:10" s="78" customFormat="1">
      <c r="A1233" s="84">
        <v>1231</v>
      </c>
      <c r="B1233" s="83" t="s">
        <v>1292</v>
      </c>
      <c r="C1233" s="79" t="s">
        <v>1291</v>
      </c>
      <c r="D1233" s="84" t="s">
        <v>813</v>
      </c>
      <c r="E1233" s="85" t="s">
        <v>516</v>
      </c>
      <c r="F1233" s="85">
        <v>2008</v>
      </c>
      <c r="G1233" s="86">
        <v>4.4699074074074079E-2</v>
      </c>
      <c r="H1233" s="87">
        <v>4.1931589187686755E-3</v>
      </c>
      <c r="J1233" s="93">
        <f t="shared" si="19"/>
        <v>1</v>
      </c>
    </row>
    <row r="1234" spans="1:10" s="78" customFormat="1">
      <c r="A1234" s="84">
        <v>1232</v>
      </c>
      <c r="B1234" s="83" t="s">
        <v>122</v>
      </c>
      <c r="C1234" s="79" t="s">
        <v>1031</v>
      </c>
      <c r="D1234" s="84" t="s">
        <v>816</v>
      </c>
      <c r="E1234" s="85" t="s">
        <v>344</v>
      </c>
      <c r="F1234" s="85">
        <v>2011</v>
      </c>
      <c r="G1234" s="86">
        <v>4.4803240740740741E-2</v>
      </c>
      <c r="H1234" s="87">
        <v>4.2029306511013826E-3</v>
      </c>
      <c r="J1234" s="93">
        <f t="shared" si="19"/>
        <v>1</v>
      </c>
    </row>
    <row r="1235" spans="1:10" s="78" customFormat="1">
      <c r="A1235" s="84">
        <v>1233</v>
      </c>
      <c r="B1235" s="83" t="s">
        <v>454</v>
      </c>
      <c r="C1235" s="79" t="s">
        <v>474</v>
      </c>
      <c r="D1235" s="84" t="s">
        <v>816</v>
      </c>
      <c r="E1235" s="85" t="s">
        <v>173</v>
      </c>
      <c r="F1235" s="85" t="s">
        <v>142</v>
      </c>
      <c r="G1235" s="86">
        <v>4.4826388888888895E-2</v>
      </c>
      <c r="H1235" s="87">
        <v>4.2031306975048198E-3</v>
      </c>
      <c r="J1235" s="93">
        <f t="shared" si="19"/>
        <v>1</v>
      </c>
    </row>
    <row r="1236" spans="1:10" s="78" customFormat="1">
      <c r="A1236" s="84">
        <v>1234</v>
      </c>
      <c r="B1236" s="83" t="s">
        <v>453</v>
      </c>
      <c r="C1236" s="79" t="s">
        <v>340</v>
      </c>
      <c r="D1236" s="84" t="s">
        <v>816</v>
      </c>
      <c r="E1236" s="85" t="s">
        <v>149</v>
      </c>
      <c r="F1236" s="85" t="s">
        <v>142</v>
      </c>
      <c r="G1236" s="86">
        <v>4.4826388888888895E-2</v>
      </c>
      <c r="H1236" s="87">
        <v>4.2031306975048198E-3</v>
      </c>
      <c r="J1236" s="93">
        <f t="shared" si="19"/>
        <v>1</v>
      </c>
    </row>
    <row r="1237" spans="1:10" s="78" customFormat="1">
      <c r="A1237" s="84">
        <v>1235</v>
      </c>
      <c r="B1237" s="83" t="s">
        <v>2133</v>
      </c>
      <c r="C1237" s="79" t="s">
        <v>241</v>
      </c>
      <c r="D1237" s="84" t="s">
        <v>816</v>
      </c>
      <c r="E1237" s="85" t="s">
        <v>263</v>
      </c>
      <c r="F1237" s="85">
        <v>2014</v>
      </c>
      <c r="G1237" s="86">
        <v>4.4907407407407403E-2</v>
      </c>
      <c r="H1237" s="87">
        <v>4.2127023834340905E-3</v>
      </c>
      <c r="J1237" s="93">
        <f t="shared" si="19"/>
        <v>1</v>
      </c>
    </row>
    <row r="1238" spans="1:10" s="78" customFormat="1">
      <c r="A1238" s="84">
        <v>1236</v>
      </c>
      <c r="B1238" s="83" t="s">
        <v>941</v>
      </c>
      <c r="C1238" s="79" t="s">
        <v>872</v>
      </c>
      <c r="D1238" s="84" t="s">
        <v>816</v>
      </c>
      <c r="E1238" s="85" t="s">
        <v>499</v>
      </c>
      <c r="F1238" s="85">
        <v>2004</v>
      </c>
      <c r="G1238" s="86">
        <v>4.4918981481481483E-2</v>
      </c>
      <c r="H1238" s="87">
        <v>4.2157655074126221E-3</v>
      </c>
      <c r="J1238" s="93">
        <f t="shared" si="19"/>
        <v>1</v>
      </c>
    </row>
    <row r="1239" spans="1:10" s="78" customFormat="1">
      <c r="A1239" s="84">
        <v>1237</v>
      </c>
      <c r="B1239" s="83" t="s">
        <v>2134</v>
      </c>
      <c r="C1239" s="79" t="s">
        <v>241</v>
      </c>
      <c r="D1239" s="84" t="s">
        <v>816</v>
      </c>
      <c r="E1239" s="85" t="s">
        <v>554</v>
      </c>
      <c r="F1239" s="85">
        <v>2014</v>
      </c>
      <c r="G1239" s="86">
        <v>4.5034722222222219E-2</v>
      </c>
      <c r="H1239" s="87">
        <v>4.2246456118407334E-3</v>
      </c>
      <c r="J1239" s="93">
        <f t="shared" si="19"/>
        <v>1</v>
      </c>
    </row>
    <row r="1240" spans="1:10" s="78" customFormat="1">
      <c r="A1240" s="84">
        <v>1238</v>
      </c>
      <c r="B1240" s="83" t="s">
        <v>794</v>
      </c>
      <c r="C1240" s="79" t="s">
        <v>795</v>
      </c>
      <c r="D1240" s="84" t="s">
        <v>816</v>
      </c>
      <c r="E1240" s="85" t="s">
        <v>139</v>
      </c>
      <c r="F1240" s="85">
        <v>2003</v>
      </c>
      <c r="G1240" s="86">
        <v>4.5057870370370373E-2</v>
      </c>
      <c r="H1240" s="87">
        <v>4.2248354777656236E-3</v>
      </c>
      <c r="J1240" s="93">
        <f t="shared" si="19"/>
        <v>1</v>
      </c>
    </row>
    <row r="1241" spans="1:10" s="78" customFormat="1">
      <c r="A1241" s="84">
        <v>1239</v>
      </c>
      <c r="B1241" s="83" t="s">
        <v>724</v>
      </c>
      <c r="C1241" s="79" t="s">
        <v>160</v>
      </c>
      <c r="D1241" s="84" t="s">
        <v>816</v>
      </c>
      <c r="E1241" s="85" t="s">
        <v>244</v>
      </c>
      <c r="F1241" s="85" t="s">
        <v>730</v>
      </c>
      <c r="G1241" s="86">
        <v>4.5069444444444447E-2</v>
      </c>
      <c r="H1241" s="87">
        <v>4.2259207167786635E-3</v>
      </c>
      <c r="J1241" s="93">
        <f t="shared" si="19"/>
        <v>1</v>
      </c>
    </row>
    <row r="1242" spans="1:10" s="78" customFormat="1">
      <c r="A1242" s="84">
        <v>1240</v>
      </c>
      <c r="B1242" s="83" t="s">
        <v>1897</v>
      </c>
      <c r="C1242" s="79" t="s">
        <v>1265</v>
      </c>
      <c r="D1242" s="84" t="s">
        <v>816</v>
      </c>
      <c r="E1242" s="85" t="s">
        <v>1296</v>
      </c>
      <c r="F1242" s="85">
        <v>2013</v>
      </c>
      <c r="G1242" s="86">
        <v>4.5150462962962962E-2</v>
      </c>
      <c r="H1242" s="87">
        <v>4.2355030922104093E-3</v>
      </c>
      <c r="J1242" s="93">
        <f t="shared" si="19"/>
        <v>1</v>
      </c>
    </row>
    <row r="1243" spans="1:10" s="78" customFormat="1">
      <c r="A1243" s="84">
        <v>1241</v>
      </c>
      <c r="B1243" s="83" t="s">
        <v>455</v>
      </c>
      <c r="C1243" s="79" t="s">
        <v>456</v>
      </c>
      <c r="D1243" s="84" t="s">
        <v>816</v>
      </c>
      <c r="E1243" s="85" t="s">
        <v>183</v>
      </c>
      <c r="F1243" s="85" t="s">
        <v>471</v>
      </c>
      <c r="G1243" s="86">
        <v>4.5162037037037035E-2</v>
      </c>
      <c r="H1243" s="87">
        <v>4.2346026288829853E-3</v>
      </c>
      <c r="J1243" s="93">
        <f t="shared" si="19"/>
        <v>1</v>
      </c>
    </row>
    <row r="1244" spans="1:10" s="78" customFormat="1">
      <c r="A1244" s="84">
        <v>1242</v>
      </c>
      <c r="B1244" s="83" t="s">
        <v>457</v>
      </c>
      <c r="C1244" s="79" t="s">
        <v>198</v>
      </c>
      <c r="D1244" s="84" t="s">
        <v>816</v>
      </c>
      <c r="E1244" s="85" t="s">
        <v>152</v>
      </c>
      <c r="F1244" s="85" t="s">
        <v>471</v>
      </c>
      <c r="G1244" s="86">
        <v>4.5162037037037035E-2</v>
      </c>
      <c r="H1244" s="87">
        <v>4.2346026288829853E-3</v>
      </c>
      <c r="J1244" s="93">
        <f t="shared" si="19"/>
        <v>1</v>
      </c>
    </row>
    <row r="1245" spans="1:10" s="78" customFormat="1">
      <c r="A1245" s="84">
        <v>1243</v>
      </c>
      <c r="B1245" s="83" t="s">
        <v>725</v>
      </c>
      <c r="C1245" s="79" t="s">
        <v>241</v>
      </c>
      <c r="D1245" s="84" t="s">
        <v>816</v>
      </c>
      <c r="E1245" s="85" t="s">
        <v>700</v>
      </c>
      <c r="F1245" s="85" t="s">
        <v>730</v>
      </c>
      <c r="G1245" s="86">
        <v>4.5173611111111116E-2</v>
      </c>
      <c r="H1245" s="87">
        <v>4.235687867896026E-3</v>
      </c>
      <c r="J1245" s="93">
        <f t="shared" si="19"/>
        <v>1</v>
      </c>
    </row>
    <row r="1246" spans="1:10" s="78" customFormat="1">
      <c r="A1246" s="84">
        <v>1244</v>
      </c>
      <c r="B1246" s="83" t="s">
        <v>2135</v>
      </c>
      <c r="C1246" s="79" t="s">
        <v>2136</v>
      </c>
      <c r="D1246" s="84" t="s">
        <v>816</v>
      </c>
      <c r="E1246" s="85" t="s">
        <v>1029</v>
      </c>
      <c r="F1246" s="85">
        <v>2014</v>
      </c>
      <c r="G1246" s="86">
        <v>4.5173611111111116E-2</v>
      </c>
      <c r="H1246" s="87">
        <v>4.2376745882843452E-3</v>
      </c>
      <c r="J1246" s="93">
        <f t="shared" si="19"/>
        <v>1</v>
      </c>
    </row>
    <row r="1247" spans="1:10" s="78" customFormat="1">
      <c r="A1247" s="84">
        <v>1245</v>
      </c>
      <c r="B1247" s="83" t="s">
        <v>2137</v>
      </c>
      <c r="C1247" s="79" t="s">
        <v>2136</v>
      </c>
      <c r="D1247" s="84" t="s">
        <v>816</v>
      </c>
      <c r="E1247" s="85" t="s">
        <v>134</v>
      </c>
      <c r="F1247" s="85">
        <v>2014</v>
      </c>
      <c r="G1247" s="86">
        <v>4.5185185185185189E-2</v>
      </c>
      <c r="H1247" s="87">
        <v>4.2387603363213122E-3</v>
      </c>
      <c r="J1247" s="93">
        <f t="shared" si="19"/>
        <v>1</v>
      </c>
    </row>
    <row r="1248" spans="1:10" s="78" customFormat="1">
      <c r="A1248" s="84">
        <v>1246</v>
      </c>
      <c r="B1248" s="83" t="s">
        <v>569</v>
      </c>
      <c r="C1248" s="79" t="s">
        <v>489</v>
      </c>
      <c r="D1248" s="84" t="s">
        <v>816</v>
      </c>
      <c r="E1248" s="85" t="s">
        <v>495</v>
      </c>
      <c r="F1248" s="85" t="s">
        <v>571</v>
      </c>
      <c r="G1248" s="86">
        <v>4.5196759259259256E-2</v>
      </c>
      <c r="H1248" s="87">
        <v>4.2378583459221058E-3</v>
      </c>
      <c r="J1248" s="93">
        <f t="shared" si="19"/>
        <v>1</v>
      </c>
    </row>
    <row r="1249" spans="1:10" s="78" customFormat="1">
      <c r="A1249" s="84">
        <v>1247</v>
      </c>
      <c r="B1249" s="83" t="s">
        <v>650</v>
      </c>
      <c r="C1249" s="79" t="s">
        <v>726</v>
      </c>
      <c r="D1249" s="84" t="s">
        <v>816</v>
      </c>
      <c r="E1249" s="85" t="s">
        <v>651</v>
      </c>
      <c r="F1249" s="85" t="s">
        <v>730</v>
      </c>
      <c r="G1249" s="86">
        <v>4.520833333333333E-2</v>
      </c>
      <c r="H1249" s="87">
        <v>4.2389435849351457E-3</v>
      </c>
      <c r="J1249" s="93">
        <f t="shared" si="19"/>
        <v>1</v>
      </c>
    </row>
    <row r="1250" spans="1:10" s="78" customFormat="1">
      <c r="A1250" s="84">
        <v>1248</v>
      </c>
      <c r="B1250" s="83" t="s">
        <v>2138</v>
      </c>
      <c r="C1250" s="79" t="s">
        <v>317</v>
      </c>
      <c r="D1250" s="84" t="s">
        <v>816</v>
      </c>
      <c r="E1250" s="85" t="s">
        <v>169</v>
      </c>
      <c r="F1250" s="85">
        <v>2014</v>
      </c>
      <c r="G1250" s="86">
        <v>4.521990740740741E-2</v>
      </c>
      <c r="H1250" s="87">
        <v>4.2420175804322151E-3</v>
      </c>
      <c r="J1250" s="93">
        <f t="shared" si="19"/>
        <v>1</v>
      </c>
    </row>
    <row r="1251" spans="1:10" s="78" customFormat="1">
      <c r="A1251" s="84">
        <v>1249</v>
      </c>
      <c r="B1251" s="83" t="s">
        <v>649</v>
      </c>
      <c r="C1251" s="79" t="s">
        <v>289</v>
      </c>
      <c r="D1251" s="84" t="s">
        <v>816</v>
      </c>
      <c r="E1251" s="85" t="s">
        <v>169</v>
      </c>
      <c r="F1251" s="85">
        <v>2001</v>
      </c>
      <c r="G1251" s="86">
        <v>4.5231481481481484E-2</v>
      </c>
      <c r="H1251" s="87">
        <v>4.2411140629612272E-3</v>
      </c>
      <c r="J1251" s="93">
        <f t="shared" si="19"/>
        <v>1</v>
      </c>
    </row>
    <row r="1252" spans="1:10" s="78" customFormat="1">
      <c r="A1252" s="84">
        <v>1250</v>
      </c>
      <c r="B1252" s="83" t="s">
        <v>1678</v>
      </c>
      <c r="C1252" s="79" t="s">
        <v>160</v>
      </c>
      <c r="D1252" s="84" t="s">
        <v>816</v>
      </c>
      <c r="E1252" s="85" t="s">
        <v>154</v>
      </c>
      <c r="F1252" s="85">
        <v>2012</v>
      </c>
      <c r="G1252" s="86">
        <v>4.5231481481481484E-2</v>
      </c>
      <c r="H1252" s="87">
        <v>4.2431033284691822E-3</v>
      </c>
      <c r="J1252" s="93">
        <f t="shared" si="19"/>
        <v>1</v>
      </c>
    </row>
    <row r="1253" spans="1:10" s="78" customFormat="1">
      <c r="A1253" s="84">
        <v>1251</v>
      </c>
      <c r="B1253" s="83" t="s">
        <v>792</v>
      </c>
      <c r="C1253" s="79" t="s">
        <v>1377</v>
      </c>
      <c r="D1253" s="84" t="s">
        <v>816</v>
      </c>
      <c r="E1253" s="85" t="s">
        <v>205</v>
      </c>
      <c r="F1253" s="85">
        <v>2014</v>
      </c>
      <c r="G1253" s="86">
        <v>4.5393518518518521E-2</v>
      </c>
      <c r="H1253" s="87">
        <v>4.2583038009867281E-3</v>
      </c>
      <c r="J1253" s="93">
        <f t="shared" si="19"/>
        <v>1</v>
      </c>
    </row>
    <row r="1254" spans="1:10" s="78" customFormat="1">
      <c r="A1254" s="84">
        <v>1252</v>
      </c>
      <c r="B1254" s="83" t="s">
        <v>1354</v>
      </c>
      <c r="C1254" s="79" t="s">
        <v>317</v>
      </c>
      <c r="D1254" s="84" t="s">
        <v>816</v>
      </c>
      <c r="E1254" s="85" t="s">
        <v>554</v>
      </c>
      <c r="F1254" s="85">
        <v>2009</v>
      </c>
      <c r="G1254" s="86">
        <v>4.5462962962962962E-2</v>
      </c>
      <c r="H1254" s="87">
        <v>4.2648182892085331E-3</v>
      </c>
      <c r="J1254" s="93">
        <f t="shared" si="19"/>
        <v>1</v>
      </c>
    </row>
    <row r="1255" spans="1:10" s="78" customFormat="1">
      <c r="A1255" s="84">
        <v>1253</v>
      </c>
      <c r="B1255" s="83" t="s">
        <v>2139</v>
      </c>
      <c r="C1255" s="79" t="s">
        <v>2140</v>
      </c>
      <c r="D1255" s="84" t="s">
        <v>816</v>
      </c>
      <c r="E1255" s="85" t="s">
        <v>139</v>
      </c>
      <c r="F1255" s="85">
        <v>2014</v>
      </c>
      <c r="G1255" s="86">
        <v>4.5474537037037042E-2</v>
      </c>
      <c r="H1255" s="87">
        <v>4.265904037245501E-3</v>
      </c>
      <c r="J1255" s="93">
        <f t="shared" si="19"/>
        <v>1</v>
      </c>
    </row>
    <row r="1256" spans="1:10" s="78" customFormat="1">
      <c r="A1256" s="84">
        <v>1254</v>
      </c>
      <c r="B1256" s="83" t="s">
        <v>118</v>
      </c>
      <c r="C1256" s="79" t="s">
        <v>289</v>
      </c>
      <c r="D1256" s="84" t="s">
        <v>816</v>
      </c>
      <c r="E1256" s="85" t="s">
        <v>223</v>
      </c>
      <c r="F1256" s="85">
        <v>2010</v>
      </c>
      <c r="G1256" s="86">
        <v>4.5494791666666666E-2</v>
      </c>
      <c r="H1256" s="87">
        <v>4.2678040963101934E-3</v>
      </c>
      <c r="J1256" s="93">
        <f t="shared" si="19"/>
        <v>1</v>
      </c>
    </row>
    <row r="1257" spans="1:10" s="78" customFormat="1">
      <c r="A1257" s="84">
        <v>1255</v>
      </c>
      <c r="B1257" s="83" t="s">
        <v>1898</v>
      </c>
      <c r="C1257" s="79" t="s">
        <v>241</v>
      </c>
      <c r="D1257" s="84" t="s">
        <v>816</v>
      </c>
      <c r="E1257" s="85" t="s">
        <v>147</v>
      </c>
      <c r="F1257" s="85">
        <v>2013</v>
      </c>
      <c r="G1257" s="86">
        <v>4.5694444444444447E-2</v>
      </c>
      <c r="H1257" s="87">
        <v>4.2865332499478839E-3</v>
      </c>
      <c r="J1257" s="93">
        <f t="shared" si="19"/>
        <v>1</v>
      </c>
    </row>
    <row r="1258" spans="1:10" s="78" customFormat="1">
      <c r="A1258" s="84">
        <v>1256</v>
      </c>
      <c r="B1258" s="83" t="s">
        <v>2141</v>
      </c>
      <c r="C1258" s="79" t="s">
        <v>1364</v>
      </c>
      <c r="D1258" s="84" t="s">
        <v>816</v>
      </c>
      <c r="E1258" s="85">
        <v>1982</v>
      </c>
      <c r="F1258" s="85">
        <v>2014</v>
      </c>
      <c r="G1258" s="86">
        <v>4.5717592592592594E-2</v>
      </c>
      <c r="H1258" s="87">
        <v>4.2887047460218189E-3</v>
      </c>
      <c r="J1258" s="93">
        <f t="shared" si="19"/>
        <v>1</v>
      </c>
    </row>
    <row r="1259" spans="1:10" s="78" customFormat="1">
      <c r="A1259" s="84">
        <v>1257</v>
      </c>
      <c r="B1259" s="83" t="s">
        <v>942</v>
      </c>
      <c r="C1259" s="79" t="s">
        <v>943</v>
      </c>
      <c r="D1259" s="84" t="s">
        <v>816</v>
      </c>
      <c r="E1259" s="85" t="s">
        <v>729</v>
      </c>
      <c r="F1259" s="85">
        <v>2004</v>
      </c>
      <c r="G1259" s="86">
        <v>4.5729166666666661E-2</v>
      </c>
      <c r="H1259" s="87">
        <v>4.2918035351165338E-3</v>
      </c>
      <c r="J1259" s="93">
        <f t="shared" si="19"/>
        <v>1</v>
      </c>
    </row>
    <row r="1260" spans="1:10" s="78" customFormat="1">
      <c r="A1260" s="84">
        <v>1258</v>
      </c>
      <c r="B1260" s="83" t="s">
        <v>2142</v>
      </c>
      <c r="C1260" s="79" t="s">
        <v>160</v>
      </c>
      <c r="D1260" s="84" t="s">
        <v>816</v>
      </c>
      <c r="E1260" s="85" t="s">
        <v>516</v>
      </c>
      <c r="F1260" s="85">
        <v>2014</v>
      </c>
      <c r="G1260" s="86">
        <v>4.5775462962962969E-2</v>
      </c>
      <c r="H1260" s="87">
        <v>4.2941334862066577E-3</v>
      </c>
      <c r="J1260" s="93">
        <f t="shared" si="19"/>
        <v>1</v>
      </c>
    </row>
    <row r="1261" spans="1:10" s="78" customFormat="1">
      <c r="A1261" s="84">
        <v>1259</v>
      </c>
      <c r="B1261" s="83" t="s">
        <v>1355</v>
      </c>
      <c r="C1261" s="79" t="s">
        <v>1377</v>
      </c>
      <c r="D1261" s="84" t="s">
        <v>816</v>
      </c>
      <c r="E1261" s="85" t="s">
        <v>152</v>
      </c>
      <c r="F1261" s="85">
        <v>2009</v>
      </c>
      <c r="G1261" s="86">
        <v>4.5787037037037036E-2</v>
      </c>
      <c r="H1261" s="87">
        <v>4.2952192342436239E-3</v>
      </c>
      <c r="J1261" s="93">
        <f t="shared" si="19"/>
        <v>1</v>
      </c>
    </row>
    <row r="1262" spans="1:10" s="78" customFormat="1">
      <c r="A1262" s="84">
        <v>1260</v>
      </c>
      <c r="B1262" s="83" t="s">
        <v>2143</v>
      </c>
      <c r="C1262" s="79" t="s">
        <v>160</v>
      </c>
      <c r="D1262" s="84" t="s">
        <v>816</v>
      </c>
      <c r="E1262" s="85" t="s">
        <v>217</v>
      </c>
      <c r="F1262" s="85">
        <v>2014</v>
      </c>
      <c r="G1262" s="86">
        <v>4.5787037037037036E-2</v>
      </c>
      <c r="H1262" s="87">
        <v>4.2952192342436239E-3</v>
      </c>
      <c r="J1262" s="93">
        <f t="shared" si="19"/>
        <v>1</v>
      </c>
    </row>
    <row r="1263" spans="1:10" s="78" customFormat="1">
      <c r="A1263" s="84">
        <v>1261</v>
      </c>
      <c r="B1263" s="83" t="s">
        <v>2144</v>
      </c>
      <c r="C1263" s="79" t="s">
        <v>160</v>
      </c>
      <c r="D1263" s="84" t="s">
        <v>816</v>
      </c>
      <c r="E1263" s="85" t="s">
        <v>173</v>
      </c>
      <c r="F1263" s="85">
        <v>2014</v>
      </c>
      <c r="G1263" s="86">
        <v>4.5810185185185183E-2</v>
      </c>
      <c r="H1263" s="87">
        <v>4.2973907303175589E-3</v>
      </c>
      <c r="J1263" s="93">
        <f t="shared" si="19"/>
        <v>1</v>
      </c>
    </row>
    <row r="1264" spans="1:10" s="78" customFormat="1">
      <c r="A1264" s="84">
        <v>1262</v>
      </c>
      <c r="B1264" s="83" t="s">
        <v>1356</v>
      </c>
      <c r="C1264" s="79" t="s">
        <v>160</v>
      </c>
      <c r="D1264" s="84" t="s">
        <v>816</v>
      </c>
      <c r="E1264" s="85" t="s">
        <v>147</v>
      </c>
      <c r="F1264" s="85">
        <v>2009</v>
      </c>
      <c r="G1264" s="86">
        <v>4.5821759259259263E-2</v>
      </c>
      <c r="H1264" s="87">
        <v>4.2984764783545277E-3</v>
      </c>
      <c r="J1264" s="93">
        <f t="shared" si="19"/>
        <v>1</v>
      </c>
    </row>
    <row r="1265" spans="1:10" s="78" customFormat="1">
      <c r="A1265" s="84">
        <v>1263</v>
      </c>
      <c r="B1265" s="83" t="s">
        <v>796</v>
      </c>
      <c r="C1265" s="79" t="s">
        <v>372</v>
      </c>
      <c r="D1265" s="84" t="s">
        <v>816</v>
      </c>
      <c r="E1265" s="85" t="s">
        <v>500</v>
      </c>
      <c r="F1265" s="85">
        <v>2003</v>
      </c>
      <c r="G1265" s="86">
        <v>4.5925925925925926E-2</v>
      </c>
      <c r="H1265" s="87">
        <v>4.3062284037436406E-3</v>
      </c>
      <c r="J1265" s="93">
        <f t="shared" si="19"/>
        <v>1</v>
      </c>
    </row>
    <row r="1266" spans="1:10" s="78" customFormat="1">
      <c r="A1266" s="84">
        <v>1264</v>
      </c>
      <c r="B1266" s="83" t="s">
        <v>1909</v>
      </c>
      <c r="C1266" s="79" t="s">
        <v>241</v>
      </c>
      <c r="D1266" s="84" t="s">
        <v>816</v>
      </c>
      <c r="E1266" s="85" t="s">
        <v>154</v>
      </c>
      <c r="F1266" s="85">
        <v>2014</v>
      </c>
      <c r="G1266" s="86">
        <v>4.5925925925925926E-2</v>
      </c>
      <c r="H1266" s="87">
        <v>4.3082482106872348E-3</v>
      </c>
      <c r="J1266" s="93">
        <f t="shared" si="19"/>
        <v>1</v>
      </c>
    </row>
    <row r="1267" spans="1:10" s="78" customFormat="1">
      <c r="A1267" s="84">
        <v>1265</v>
      </c>
      <c r="B1267" s="83" t="s">
        <v>1696</v>
      </c>
      <c r="C1267" s="79" t="s">
        <v>1421</v>
      </c>
      <c r="D1267" s="84" t="s">
        <v>816</v>
      </c>
      <c r="E1267" s="85" t="s">
        <v>502</v>
      </c>
      <c r="F1267" s="85">
        <v>2013</v>
      </c>
      <c r="G1267" s="86">
        <v>4.6006944444444448E-2</v>
      </c>
      <c r="H1267" s="87">
        <v>4.3158484469460086E-3</v>
      </c>
      <c r="J1267" s="93">
        <f t="shared" si="19"/>
        <v>1</v>
      </c>
    </row>
    <row r="1268" spans="1:10" s="78" customFormat="1">
      <c r="A1268" s="84">
        <v>1266</v>
      </c>
      <c r="B1268" s="83" t="s">
        <v>1899</v>
      </c>
      <c r="C1268" s="79" t="s">
        <v>1900</v>
      </c>
      <c r="D1268" s="84" t="s">
        <v>816</v>
      </c>
      <c r="E1268" s="85" t="s">
        <v>1029</v>
      </c>
      <c r="F1268" s="85">
        <v>2013</v>
      </c>
      <c r="G1268" s="86">
        <v>4.6053240740740742E-2</v>
      </c>
      <c r="H1268" s="87">
        <v>4.3201914390938786E-3</v>
      </c>
      <c r="J1268" s="93">
        <f t="shared" si="19"/>
        <v>1</v>
      </c>
    </row>
    <row r="1269" spans="1:10" s="78" customFormat="1">
      <c r="A1269" s="84">
        <v>1267</v>
      </c>
      <c r="B1269" s="83" t="s">
        <v>119</v>
      </c>
      <c r="C1269" s="79" t="s">
        <v>241</v>
      </c>
      <c r="D1269" s="84" t="s">
        <v>816</v>
      </c>
      <c r="E1269" s="85" t="s">
        <v>314</v>
      </c>
      <c r="F1269" s="85">
        <v>2010</v>
      </c>
      <c r="G1269" s="86">
        <v>4.6078356481481481E-2</v>
      </c>
      <c r="H1269" s="87">
        <v>4.3225475123340974E-3</v>
      </c>
      <c r="J1269" s="93">
        <f t="shared" si="19"/>
        <v>1</v>
      </c>
    </row>
    <row r="1270" spans="1:10" s="78" customFormat="1">
      <c r="A1270" s="84">
        <v>1268</v>
      </c>
      <c r="B1270" s="83" t="s">
        <v>1073</v>
      </c>
      <c r="C1270" s="79" t="s">
        <v>241</v>
      </c>
      <c r="D1270" s="84" t="s">
        <v>816</v>
      </c>
      <c r="E1270" s="85" t="s">
        <v>154</v>
      </c>
      <c r="F1270" s="85" t="s">
        <v>1080</v>
      </c>
      <c r="G1270" s="86">
        <v>4.6226851851851852E-2</v>
      </c>
      <c r="H1270" s="87">
        <v>4.3385126092775088E-3</v>
      </c>
      <c r="J1270" s="93">
        <f t="shared" si="19"/>
        <v>1</v>
      </c>
    </row>
    <row r="1271" spans="1:10" s="78" customFormat="1">
      <c r="A1271" s="84">
        <v>1269</v>
      </c>
      <c r="B1271" s="83" t="s">
        <v>123</v>
      </c>
      <c r="C1271" s="79" t="s">
        <v>1528</v>
      </c>
      <c r="D1271" s="84" t="s">
        <v>816</v>
      </c>
      <c r="E1271" s="85" t="s">
        <v>141</v>
      </c>
      <c r="F1271" s="85">
        <v>2012</v>
      </c>
      <c r="G1271" s="86">
        <v>4.628472222222222E-2</v>
      </c>
      <c r="H1271" s="87">
        <v>4.3419063998332286E-3</v>
      </c>
      <c r="J1271" s="93">
        <f t="shared" si="19"/>
        <v>1</v>
      </c>
    </row>
    <row r="1272" spans="1:10" s="78" customFormat="1">
      <c r="A1272" s="84">
        <v>1270</v>
      </c>
      <c r="B1272" s="83" t="s">
        <v>2145</v>
      </c>
      <c r="C1272" s="79" t="s">
        <v>2146</v>
      </c>
      <c r="D1272" s="84" t="s">
        <v>816</v>
      </c>
      <c r="E1272" s="85" t="s">
        <v>256</v>
      </c>
      <c r="F1272" s="85">
        <v>2014</v>
      </c>
      <c r="G1272" s="86">
        <v>4.6365740740740742E-2</v>
      </c>
      <c r="H1272" s="87">
        <v>4.3495066360920024E-3</v>
      </c>
      <c r="J1272" s="93">
        <f t="shared" si="19"/>
        <v>1</v>
      </c>
    </row>
    <row r="1273" spans="1:10" s="78" customFormat="1">
      <c r="A1273" s="84">
        <v>1271</v>
      </c>
      <c r="B1273" s="83" t="s">
        <v>2147</v>
      </c>
      <c r="C1273" s="79" t="s">
        <v>1603</v>
      </c>
      <c r="D1273" s="84" t="s">
        <v>816</v>
      </c>
      <c r="E1273" s="85" t="s">
        <v>1029</v>
      </c>
      <c r="F1273" s="85">
        <v>2014</v>
      </c>
      <c r="G1273" s="86">
        <v>4.6400462962962963E-2</v>
      </c>
      <c r="H1273" s="87">
        <v>4.3527638802029044E-3</v>
      </c>
      <c r="J1273" s="93">
        <f t="shared" si="19"/>
        <v>1</v>
      </c>
    </row>
    <row r="1274" spans="1:10" s="78" customFormat="1">
      <c r="A1274" s="84">
        <v>1272</v>
      </c>
      <c r="B1274" s="83" t="s">
        <v>2148</v>
      </c>
      <c r="C1274" s="79" t="s">
        <v>2123</v>
      </c>
      <c r="D1274" s="84" t="s">
        <v>816</v>
      </c>
      <c r="E1274" s="85" t="s">
        <v>1029</v>
      </c>
      <c r="F1274" s="85">
        <v>2014</v>
      </c>
      <c r="G1274" s="86">
        <v>4.6469907407407411E-2</v>
      </c>
      <c r="H1274" s="87">
        <v>4.3592783684247103E-3</v>
      </c>
      <c r="J1274" s="93">
        <f t="shared" si="19"/>
        <v>1</v>
      </c>
    </row>
    <row r="1275" spans="1:10" s="78" customFormat="1">
      <c r="A1275" s="84">
        <v>1273</v>
      </c>
      <c r="B1275" s="83" t="s">
        <v>1681</v>
      </c>
      <c r="C1275" s="79" t="s">
        <v>2091</v>
      </c>
      <c r="D1275" s="84" t="s">
        <v>816</v>
      </c>
      <c r="E1275" s="85" t="s">
        <v>169</v>
      </c>
      <c r="F1275" s="85">
        <v>2014</v>
      </c>
      <c r="G1275" s="86">
        <v>4.6493055555555551E-2</v>
      </c>
      <c r="H1275" s="87">
        <v>4.3614498644986444E-3</v>
      </c>
      <c r="J1275" s="93">
        <f t="shared" si="19"/>
        <v>1</v>
      </c>
    </row>
    <row r="1276" spans="1:10" s="78" customFormat="1">
      <c r="A1276" s="84">
        <v>1274</v>
      </c>
      <c r="B1276" s="83" t="s">
        <v>458</v>
      </c>
      <c r="C1276" s="79" t="s">
        <v>421</v>
      </c>
      <c r="D1276" s="84" t="s">
        <v>816</v>
      </c>
      <c r="E1276" s="85" t="s">
        <v>314</v>
      </c>
      <c r="F1276" s="85" t="s">
        <v>142</v>
      </c>
      <c r="G1276" s="86">
        <v>4.6550925925925919E-2</v>
      </c>
      <c r="H1276" s="87">
        <v>4.3648313104478129E-3</v>
      </c>
      <c r="J1276" s="93">
        <f t="shared" si="19"/>
        <v>1</v>
      </c>
    </row>
    <row r="1277" spans="1:10" s="78" customFormat="1">
      <c r="A1277" s="84">
        <v>1275</v>
      </c>
      <c r="B1277" s="83" t="s">
        <v>459</v>
      </c>
      <c r="C1277" s="79" t="s">
        <v>460</v>
      </c>
      <c r="D1277" s="84" t="s">
        <v>816</v>
      </c>
      <c r="E1277" s="85" t="s">
        <v>203</v>
      </c>
      <c r="F1277" s="85" t="s">
        <v>136</v>
      </c>
      <c r="G1277" s="86">
        <v>4.6574074074074073E-2</v>
      </c>
      <c r="H1277" s="87">
        <v>4.3670017884738935E-3</v>
      </c>
      <c r="J1277" s="93">
        <f t="shared" si="19"/>
        <v>1</v>
      </c>
    </row>
    <row r="1278" spans="1:10" s="78" customFormat="1">
      <c r="A1278" s="84">
        <v>1276</v>
      </c>
      <c r="B1278" s="83" t="s">
        <v>120</v>
      </c>
      <c r="C1278" s="79" t="s">
        <v>160</v>
      </c>
      <c r="D1278" s="84" t="s">
        <v>816</v>
      </c>
      <c r="E1278" s="85" t="s">
        <v>502</v>
      </c>
      <c r="F1278" s="85">
        <v>2010</v>
      </c>
      <c r="G1278" s="86">
        <v>4.6598958333333329E-2</v>
      </c>
      <c r="H1278" s="87">
        <v>4.3713844590368978E-3</v>
      </c>
      <c r="J1278" s="93">
        <f t="shared" si="19"/>
        <v>1</v>
      </c>
    </row>
    <row r="1279" spans="1:10" s="78" customFormat="1">
      <c r="A1279" s="84">
        <v>1277</v>
      </c>
      <c r="B1279" s="83" t="s">
        <v>1568</v>
      </c>
      <c r="C1279" s="79" t="s">
        <v>317</v>
      </c>
      <c r="D1279" s="84" t="s">
        <v>816</v>
      </c>
      <c r="E1279" s="85" t="s">
        <v>254</v>
      </c>
      <c r="F1279" s="85">
        <v>2011</v>
      </c>
      <c r="G1279" s="86">
        <v>4.6817129629629632E-2</v>
      </c>
      <c r="H1279" s="87">
        <v>4.3918508095337361E-3</v>
      </c>
      <c r="J1279" s="93">
        <f t="shared" si="19"/>
        <v>1</v>
      </c>
    </row>
    <row r="1280" spans="1:10" s="78" customFormat="1">
      <c r="A1280" s="84">
        <v>1278</v>
      </c>
      <c r="B1280" s="83" t="s">
        <v>2149</v>
      </c>
      <c r="C1280" s="79" t="s">
        <v>160</v>
      </c>
      <c r="D1280" s="84" t="s">
        <v>816</v>
      </c>
      <c r="E1280" s="85" t="s">
        <v>516</v>
      </c>
      <c r="F1280" s="85">
        <v>2014</v>
      </c>
      <c r="G1280" s="86">
        <v>4.6817129629629632E-2</v>
      </c>
      <c r="H1280" s="87">
        <v>4.3918508095337361E-3</v>
      </c>
      <c r="J1280" s="93">
        <f t="shared" si="19"/>
        <v>1</v>
      </c>
    </row>
    <row r="1281" spans="1:10" s="78" customFormat="1">
      <c r="A1281" s="84">
        <v>1279</v>
      </c>
      <c r="B1281" s="83" t="s">
        <v>1680</v>
      </c>
      <c r="C1281" s="79" t="s">
        <v>1604</v>
      </c>
      <c r="D1281" s="84" t="s">
        <v>816</v>
      </c>
      <c r="E1281" s="85" t="s">
        <v>169</v>
      </c>
      <c r="F1281" s="85">
        <v>2012</v>
      </c>
      <c r="G1281" s="86">
        <v>4.6863425925925926E-2</v>
      </c>
      <c r="H1281" s="87">
        <v>4.3961938016816061E-3</v>
      </c>
      <c r="J1281" s="93">
        <f t="shared" si="19"/>
        <v>1</v>
      </c>
    </row>
    <row r="1282" spans="1:10" s="78" customFormat="1">
      <c r="A1282" s="84">
        <v>1280</v>
      </c>
      <c r="B1282" s="83" t="s">
        <v>121</v>
      </c>
      <c r="C1282" s="79" t="s">
        <v>108</v>
      </c>
      <c r="D1282" s="84" t="s">
        <v>816</v>
      </c>
      <c r="E1282" s="85" t="s">
        <v>154</v>
      </c>
      <c r="F1282" s="85">
        <v>2010</v>
      </c>
      <c r="G1282" s="86">
        <v>4.6910648148148146E-2</v>
      </c>
      <c r="H1282" s="87">
        <v>4.4006236536724341E-3</v>
      </c>
      <c r="J1282" s="93">
        <f t="shared" si="19"/>
        <v>1</v>
      </c>
    </row>
    <row r="1283" spans="1:10" s="78" customFormat="1">
      <c r="A1283" s="84">
        <v>1281</v>
      </c>
      <c r="B1283" s="83" t="s">
        <v>1357</v>
      </c>
      <c r="C1283" s="79" t="s">
        <v>1384</v>
      </c>
      <c r="D1283" s="84" t="s">
        <v>816</v>
      </c>
      <c r="E1283" s="85" t="s">
        <v>134</v>
      </c>
      <c r="F1283" s="85">
        <v>2009</v>
      </c>
      <c r="G1283" s="86">
        <v>4.6990740740740743E-2</v>
      </c>
      <c r="H1283" s="87">
        <v>4.4081370300882499E-3</v>
      </c>
      <c r="J1283" s="93">
        <f t="shared" si="19"/>
        <v>1</v>
      </c>
    </row>
    <row r="1284" spans="1:10" s="78" customFormat="1">
      <c r="A1284" s="84">
        <v>1282</v>
      </c>
      <c r="B1284" s="83" t="s">
        <v>797</v>
      </c>
      <c r="C1284" s="79" t="s">
        <v>762</v>
      </c>
      <c r="D1284" s="84" t="s">
        <v>816</v>
      </c>
      <c r="E1284" s="85" t="s">
        <v>149</v>
      </c>
      <c r="F1284" s="85">
        <v>2003</v>
      </c>
      <c r="G1284" s="86">
        <v>4.7037037037037037E-2</v>
      </c>
      <c r="H1284" s="87">
        <v>4.410411348995503E-3</v>
      </c>
      <c r="J1284" s="93">
        <f t="shared" si="19"/>
        <v>1</v>
      </c>
    </row>
    <row r="1285" spans="1:10" s="78" customFormat="1">
      <c r="A1285" s="84">
        <v>1283</v>
      </c>
      <c r="B1285" s="83" t="s">
        <v>798</v>
      </c>
      <c r="C1285" s="79" t="s">
        <v>762</v>
      </c>
      <c r="D1285" s="84" t="s">
        <v>816</v>
      </c>
      <c r="E1285" s="85" t="s">
        <v>256</v>
      </c>
      <c r="F1285" s="85">
        <v>2003</v>
      </c>
      <c r="G1285" s="86">
        <v>4.7037037037037037E-2</v>
      </c>
      <c r="H1285" s="87">
        <v>4.410411348995503E-3</v>
      </c>
      <c r="J1285" s="93">
        <f t="shared" si="19"/>
        <v>1</v>
      </c>
    </row>
    <row r="1286" spans="1:10" s="78" customFormat="1">
      <c r="A1286" s="84">
        <v>1284</v>
      </c>
      <c r="B1286" s="83" t="s">
        <v>799</v>
      </c>
      <c r="C1286" s="79" t="s">
        <v>762</v>
      </c>
      <c r="D1286" s="84" t="s">
        <v>816</v>
      </c>
      <c r="E1286" s="85">
        <v>1976</v>
      </c>
      <c r="F1286" s="85">
        <v>2003</v>
      </c>
      <c r="G1286" s="86">
        <v>4.704861111111111E-2</v>
      </c>
      <c r="H1286" s="87">
        <v>4.4114965880085429E-3</v>
      </c>
      <c r="J1286" s="93">
        <f t="shared" si="19"/>
        <v>1</v>
      </c>
    </row>
    <row r="1287" spans="1:10" s="78" customFormat="1">
      <c r="A1287" s="84">
        <v>1285</v>
      </c>
      <c r="B1287" s="83" t="s">
        <v>800</v>
      </c>
      <c r="C1287" s="79" t="s">
        <v>762</v>
      </c>
      <c r="D1287" s="84" t="s">
        <v>816</v>
      </c>
      <c r="E1287" s="85" t="s">
        <v>145</v>
      </c>
      <c r="F1287" s="85">
        <v>2003</v>
      </c>
      <c r="G1287" s="86">
        <v>4.7060185185185184E-2</v>
      </c>
      <c r="H1287" s="87">
        <v>4.4125818270215836E-3</v>
      </c>
      <c r="J1287" s="93">
        <f t="shared" ref="J1287:J1350" si="20">IF(B1287=0,"",COUNTIF(B$3:B$9802,B1287))</f>
        <v>1</v>
      </c>
    </row>
    <row r="1288" spans="1:10" s="78" customFormat="1">
      <c r="A1288" s="84">
        <v>1286</v>
      </c>
      <c r="B1288" s="83" t="s">
        <v>802</v>
      </c>
      <c r="C1288" s="79" t="s">
        <v>762</v>
      </c>
      <c r="D1288" s="84" t="s">
        <v>816</v>
      </c>
      <c r="E1288" s="85" t="s">
        <v>351</v>
      </c>
      <c r="F1288" s="85">
        <v>2003</v>
      </c>
      <c r="G1288" s="86">
        <v>4.7060185185185184E-2</v>
      </c>
      <c r="H1288" s="87">
        <v>4.4125818270215836E-3</v>
      </c>
      <c r="J1288" s="93">
        <f t="shared" si="20"/>
        <v>1</v>
      </c>
    </row>
    <row r="1289" spans="1:10" s="78" customFormat="1">
      <c r="A1289" s="84">
        <v>1287</v>
      </c>
      <c r="B1289" s="83" t="s">
        <v>801</v>
      </c>
      <c r="C1289" s="79" t="s">
        <v>762</v>
      </c>
      <c r="D1289" s="84" t="s">
        <v>816</v>
      </c>
      <c r="E1289" s="85" t="s">
        <v>134</v>
      </c>
      <c r="F1289" s="85">
        <v>2003</v>
      </c>
      <c r="G1289" s="86">
        <v>4.7060185185185184E-2</v>
      </c>
      <c r="H1289" s="87">
        <v>4.4125818270215836E-3</v>
      </c>
      <c r="J1289" s="93">
        <f t="shared" si="20"/>
        <v>1</v>
      </c>
    </row>
    <row r="1290" spans="1:10" s="78" customFormat="1">
      <c r="A1290" s="84">
        <v>1288</v>
      </c>
      <c r="B1290" s="83" t="s">
        <v>1902</v>
      </c>
      <c r="C1290" s="79" t="s">
        <v>1031</v>
      </c>
      <c r="D1290" s="84" t="s">
        <v>816</v>
      </c>
      <c r="E1290" s="85" t="s">
        <v>387</v>
      </c>
      <c r="F1290" s="85">
        <v>2013</v>
      </c>
      <c r="G1290" s="86">
        <v>4.7118055555555559E-2</v>
      </c>
      <c r="H1290" s="87">
        <v>4.4200802584948929E-3</v>
      </c>
      <c r="J1290" s="93">
        <f t="shared" si="20"/>
        <v>1</v>
      </c>
    </row>
    <row r="1291" spans="1:10" s="78" customFormat="1">
      <c r="A1291" s="84">
        <v>1289</v>
      </c>
      <c r="B1291" s="83" t="s">
        <v>2150</v>
      </c>
      <c r="C1291" s="79" t="s">
        <v>475</v>
      </c>
      <c r="D1291" s="84" t="s">
        <v>816</v>
      </c>
      <c r="E1291" s="85" t="s">
        <v>139</v>
      </c>
      <c r="F1291" s="85">
        <v>2014</v>
      </c>
      <c r="G1291" s="86">
        <v>4.7175925925925927E-2</v>
      </c>
      <c r="H1291" s="87">
        <v>4.4255089986797308E-3</v>
      </c>
      <c r="J1291" s="93">
        <f t="shared" si="20"/>
        <v>1</v>
      </c>
    </row>
    <row r="1292" spans="1:10" s="78" customFormat="1">
      <c r="A1292" s="84">
        <v>1290</v>
      </c>
      <c r="B1292" s="83" t="s">
        <v>1358</v>
      </c>
      <c r="C1292" s="79" t="s">
        <v>372</v>
      </c>
      <c r="D1292" s="84" t="s">
        <v>816</v>
      </c>
      <c r="E1292" s="85" t="s">
        <v>244</v>
      </c>
      <c r="F1292" s="85">
        <v>2009</v>
      </c>
      <c r="G1292" s="86">
        <v>4.7349537037037037E-2</v>
      </c>
      <c r="H1292" s="87">
        <v>4.4417952192342437E-3</v>
      </c>
      <c r="J1292" s="93">
        <f t="shared" si="20"/>
        <v>1</v>
      </c>
    </row>
    <row r="1293" spans="1:10" s="78" customFormat="1">
      <c r="A1293" s="84">
        <v>1291</v>
      </c>
      <c r="B1293" s="83" t="s">
        <v>2151</v>
      </c>
      <c r="C1293" s="79" t="s">
        <v>1361</v>
      </c>
      <c r="D1293" s="84" t="s">
        <v>816</v>
      </c>
      <c r="E1293" s="85" t="s">
        <v>147</v>
      </c>
      <c r="F1293" s="85">
        <v>2014</v>
      </c>
      <c r="G1293" s="86">
        <v>4.7384259259259258E-2</v>
      </c>
      <c r="H1293" s="87">
        <v>4.4450524633451458E-3</v>
      </c>
      <c r="J1293" s="93">
        <f t="shared" si="20"/>
        <v>1</v>
      </c>
    </row>
    <row r="1294" spans="1:10" s="78" customFormat="1">
      <c r="A1294" s="84">
        <v>1292</v>
      </c>
      <c r="B1294" s="83" t="s">
        <v>2152</v>
      </c>
      <c r="C1294" s="79" t="s">
        <v>103</v>
      </c>
      <c r="D1294" s="84" t="s">
        <v>816</v>
      </c>
      <c r="E1294" s="85" t="s">
        <v>256</v>
      </c>
      <c r="F1294" s="85">
        <v>2014</v>
      </c>
      <c r="G1294" s="86">
        <v>4.7476851851851853E-2</v>
      </c>
      <c r="H1294" s="87">
        <v>4.4537384476408867E-3</v>
      </c>
      <c r="J1294" s="93">
        <f t="shared" si="20"/>
        <v>1</v>
      </c>
    </row>
    <row r="1295" spans="1:10" s="78" customFormat="1">
      <c r="A1295" s="84">
        <v>1293</v>
      </c>
      <c r="B1295" s="83" t="s">
        <v>1683</v>
      </c>
      <c r="C1295" s="79" t="s">
        <v>1364</v>
      </c>
      <c r="D1295" s="84" t="s">
        <v>816</v>
      </c>
      <c r="E1295" s="85" t="s">
        <v>139</v>
      </c>
      <c r="F1295" s="85">
        <v>2012</v>
      </c>
      <c r="G1295" s="86">
        <v>4.7708333333333332E-2</v>
      </c>
      <c r="H1295" s="87">
        <v>4.4754534083802375E-3</v>
      </c>
      <c r="J1295" s="93">
        <f t="shared" si="20"/>
        <v>1</v>
      </c>
    </row>
    <row r="1296" spans="1:10" s="78" customFormat="1">
      <c r="A1296" s="84">
        <v>1294</v>
      </c>
      <c r="B1296" s="83" t="s">
        <v>1569</v>
      </c>
      <c r="C1296" s="79" t="s">
        <v>160</v>
      </c>
      <c r="D1296" s="84" t="s">
        <v>816</v>
      </c>
      <c r="E1296" s="85" t="s">
        <v>502</v>
      </c>
      <c r="F1296" s="85">
        <v>2011</v>
      </c>
      <c r="G1296" s="86">
        <v>4.777777777777778E-2</v>
      </c>
      <c r="H1296" s="87">
        <v>4.4819678966020434E-3</v>
      </c>
      <c r="J1296" s="93">
        <f t="shared" si="20"/>
        <v>1</v>
      </c>
    </row>
    <row r="1297" spans="1:10" s="78" customFormat="1">
      <c r="A1297" s="84">
        <v>1295</v>
      </c>
      <c r="B1297" s="83" t="s">
        <v>2153</v>
      </c>
      <c r="C1297" s="79" t="s">
        <v>970</v>
      </c>
      <c r="D1297" s="84" t="s">
        <v>816</v>
      </c>
      <c r="E1297" s="85" t="s">
        <v>314</v>
      </c>
      <c r="F1297" s="85">
        <v>2014</v>
      </c>
      <c r="G1297" s="86">
        <v>4.7870370370370369E-2</v>
      </c>
      <c r="H1297" s="87">
        <v>4.4906538808977834E-3</v>
      </c>
      <c r="J1297" s="93">
        <f t="shared" si="20"/>
        <v>1</v>
      </c>
    </row>
    <row r="1298" spans="1:10" s="78" customFormat="1">
      <c r="A1298" s="84">
        <v>1296</v>
      </c>
      <c r="B1298" s="83" t="s">
        <v>2154</v>
      </c>
      <c r="C1298" s="79" t="s">
        <v>2115</v>
      </c>
      <c r="D1298" s="84" t="s">
        <v>816</v>
      </c>
      <c r="E1298" s="85" t="s">
        <v>167</v>
      </c>
      <c r="F1298" s="85">
        <v>2014</v>
      </c>
      <c r="G1298" s="86">
        <v>4.7939814814814817E-2</v>
      </c>
      <c r="H1298" s="87">
        <v>4.4971683691195884E-3</v>
      </c>
      <c r="J1298" s="93">
        <f t="shared" si="20"/>
        <v>1</v>
      </c>
    </row>
    <row r="1299" spans="1:10" s="78" customFormat="1">
      <c r="A1299" s="84">
        <v>1297</v>
      </c>
      <c r="B1299" s="83" t="s">
        <v>2155</v>
      </c>
      <c r="C1299" s="79" t="s">
        <v>160</v>
      </c>
      <c r="D1299" s="84" t="s">
        <v>816</v>
      </c>
      <c r="E1299" s="85" t="s">
        <v>354</v>
      </c>
      <c r="F1299" s="85">
        <v>2014</v>
      </c>
      <c r="G1299" s="86">
        <v>4.7939814814814817E-2</v>
      </c>
      <c r="H1299" s="87">
        <v>4.4971683691195884E-3</v>
      </c>
      <c r="J1299" s="93">
        <f t="shared" si="20"/>
        <v>1</v>
      </c>
    </row>
    <row r="1300" spans="1:10" s="78" customFormat="1">
      <c r="A1300" s="84">
        <v>1298</v>
      </c>
      <c r="B1300" s="83" t="s">
        <v>1903</v>
      </c>
      <c r="C1300" s="79" t="s">
        <v>1904</v>
      </c>
      <c r="D1300" s="84" t="s">
        <v>816</v>
      </c>
      <c r="E1300" s="85" t="s">
        <v>154</v>
      </c>
      <c r="F1300" s="85">
        <v>2013</v>
      </c>
      <c r="G1300" s="86">
        <v>4.7951388888888891E-2</v>
      </c>
      <c r="H1300" s="87">
        <v>4.4982541171565563E-3</v>
      </c>
      <c r="J1300" s="93">
        <f t="shared" si="20"/>
        <v>1</v>
      </c>
    </row>
    <row r="1301" spans="1:10" s="78" customFormat="1">
      <c r="A1301" s="84">
        <v>1299</v>
      </c>
      <c r="B1301" s="83" t="s">
        <v>652</v>
      </c>
      <c r="C1301" s="79" t="s">
        <v>593</v>
      </c>
      <c r="D1301" s="84" t="s">
        <v>816</v>
      </c>
      <c r="E1301" s="85" t="s">
        <v>357</v>
      </c>
      <c r="F1301" s="85">
        <v>2001</v>
      </c>
      <c r="G1301" s="86">
        <v>4.8090277777777773E-2</v>
      </c>
      <c r="H1301" s="87">
        <v>4.5091680991821642E-3</v>
      </c>
      <c r="J1301" s="93">
        <f t="shared" si="20"/>
        <v>1</v>
      </c>
    </row>
    <row r="1302" spans="1:10" s="78" customFormat="1">
      <c r="A1302" s="84">
        <v>1300</v>
      </c>
      <c r="B1302" s="83" t="s">
        <v>1905</v>
      </c>
      <c r="C1302" s="79" t="s">
        <v>1906</v>
      </c>
      <c r="D1302" s="84" t="s">
        <v>816</v>
      </c>
      <c r="E1302" s="85" t="s">
        <v>254</v>
      </c>
      <c r="F1302" s="85">
        <v>2013</v>
      </c>
      <c r="G1302" s="86">
        <v>4.821759259259259E-2</v>
      </c>
      <c r="H1302" s="87">
        <v>4.5232263220068092E-3</v>
      </c>
      <c r="J1302" s="93">
        <f t="shared" si="20"/>
        <v>1</v>
      </c>
    </row>
    <row r="1303" spans="1:10" s="78" customFormat="1">
      <c r="A1303" s="84">
        <v>1301</v>
      </c>
      <c r="B1303" s="83" t="s">
        <v>2156</v>
      </c>
      <c r="C1303" s="79" t="s">
        <v>469</v>
      </c>
      <c r="D1303" s="84" t="s">
        <v>816</v>
      </c>
      <c r="E1303" s="85" t="s">
        <v>320</v>
      </c>
      <c r="F1303" s="85">
        <v>2014</v>
      </c>
      <c r="G1303" s="86">
        <v>4.8229166666666663E-2</v>
      </c>
      <c r="H1303" s="87">
        <v>4.5243120700437772E-3</v>
      </c>
      <c r="J1303" s="93">
        <f t="shared" si="20"/>
        <v>1</v>
      </c>
    </row>
    <row r="1304" spans="1:10" s="78" customFormat="1">
      <c r="A1304" s="84">
        <v>1302</v>
      </c>
      <c r="B1304" s="83" t="s">
        <v>1293</v>
      </c>
      <c r="C1304" s="79" t="s">
        <v>317</v>
      </c>
      <c r="D1304" s="84" t="s">
        <v>816</v>
      </c>
      <c r="E1304" s="85" t="s">
        <v>387</v>
      </c>
      <c r="F1304" s="85">
        <v>2008</v>
      </c>
      <c r="G1304" s="86">
        <v>4.8229166666666663E-2</v>
      </c>
      <c r="H1304" s="87">
        <v>4.5243120700437772E-3</v>
      </c>
      <c r="J1304" s="93">
        <f t="shared" si="20"/>
        <v>1</v>
      </c>
    </row>
    <row r="1305" spans="1:10" s="78" customFormat="1">
      <c r="A1305" s="84">
        <v>1303</v>
      </c>
      <c r="B1305" s="83" t="s">
        <v>463</v>
      </c>
      <c r="C1305" s="79" t="s">
        <v>225</v>
      </c>
      <c r="D1305" s="84" t="s">
        <v>816</v>
      </c>
      <c r="E1305" s="85" t="s">
        <v>199</v>
      </c>
      <c r="F1305" s="85" t="s">
        <v>471</v>
      </c>
      <c r="G1305" s="86">
        <v>4.8738425925925921E-2</v>
      </c>
      <c r="H1305" s="87">
        <v>4.5699414839124172E-3</v>
      </c>
      <c r="J1305" s="93">
        <f t="shared" si="20"/>
        <v>1</v>
      </c>
    </row>
    <row r="1306" spans="1:10" s="78" customFormat="1">
      <c r="A1306" s="84">
        <v>1304</v>
      </c>
      <c r="B1306" s="83" t="s">
        <v>1907</v>
      </c>
      <c r="C1306" s="79" t="s">
        <v>1908</v>
      </c>
      <c r="D1306" s="84" t="s">
        <v>816</v>
      </c>
      <c r="E1306" s="85" t="s">
        <v>149</v>
      </c>
      <c r="F1306" s="85">
        <v>2013</v>
      </c>
      <c r="G1306" s="86">
        <v>4.8912037037037039E-2</v>
      </c>
      <c r="H1306" s="87">
        <v>4.5883712042248627E-3</v>
      </c>
      <c r="J1306" s="93">
        <f t="shared" si="20"/>
        <v>1</v>
      </c>
    </row>
    <row r="1307" spans="1:10" s="78" customFormat="1">
      <c r="A1307" s="84">
        <v>1305</v>
      </c>
      <c r="B1307" s="83" t="s">
        <v>944</v>
      </c>
      <c r="C1307" s="79" t="s">
        <v>289</v>
      </c>
      <c r="D1307" s="84" t="s">
        <v>816</v>
      </c>
      <c r="E1307" s="85" t="s">
        <v>945</v>
      </c>
      <c r="F1307" s="85">
        <v>2004</v>
      </c>
      <c r="G1307" s="86">
        <v>4.8935185185185186E-2</v>
      </c>
      <c r="H1307" s="87">
        <v>4.5926968733163015E-3</v>
      </c>
      <c r="J1307" s="93">
        <f t="shared" si="20"/>
        <v>1</v>
      </c>
    </row>
    <row r="1308" spans="1:10" s="78" customFormat="1">
      <c r="A1308" s="84">
        <v>1306</v>
      </c>
      <c r="B1308" s="83" t="s">
        <v>1685</v>
      </c>
      <c r="C1308" s="79" t="s">
        <v>160</v>
      </c>
      <c r="D1308" s="84" t="s">
        <v>816</v>
      </c>
      <c r="E1308" s="85" t="s">
        <v>147</v>
      </c>
      <c r="F1308" s="85">
        <v>2012</v>
      </c>
      <c r="G1308" s="86">
        <v>4.9131944444444443E-2</v>
      </c>
      <c r="H1308" s="87">
        <v>4.6090004169272464E-3</v>
      </c>
      <c r="J1308" s="93">
        <f t="shared" si="20"/>
        <v>1</v>
      </c>
    </row>
    <row r="1309" spans="1:10" s="78" customFormat="1">
      <c r="A1309" s="84">
        <v>1307</v>
      </c>
      <c r="B1309" s="83" t="s">
        <v>1074</v>
      </c>
      <c r="C1309" s="79" t="s">
        <v>1075</v>
      </c>
      <c r="D1309" s="84" t="s">
        <v>816</v>
      </c>
      <c r="E1309" s="85" t="s">
        <v>149</v>
      </c>
      <c r="F1309" s="85" t="s">
        <v>1080</v>
      </c>
      <c r="G1309" s="86">
        <v>4.9155092592592597E-2</v>
      </c>
      <c r="H1309" s="87">
        <v>4.6133357665502205E-3</v>
      </c>
      <c r="J1309" s="93">
        <f t="shared" si="20"/>
        <v>1</v>
      </c>
    </row>
    <row r="1310" spans="1:10" s="78" customFormat="1">
      <c r="A1310" s="84">
        <v>1308</v>
      </c>
      <c r="B1310" s="83" t="s">
        <v>1686</v>
      </c>
      <c r="C1310" s="79" t="s">
        <v>1687</v>
      </c>
      <c r="D1310" s="84" t="s">
        <v>816</v>
      </c>
      <c r="E1310" s="85" t="s">
        <v>357</v>
      </c>
      <c r="F1310" s="85">
        <v>2012</v>
      </c>
      <c r="G1310" s="86">
        <v>4.929398148148148E-2</v>
      </c>
      <c r="H1310" s="87">
        <v>4.6242008894447914E-3</v>
      </c>
      <c r="J1310" s="93">
        <f t="shared" si="20"/>
        <v>1</v>
      </c>
    </row>
    <row r="1311" spans="1:10" s="78" customFormat="1">
      <c r="A1311" s="84">
        <v>1309</v>
      </c>
      <c r="B1311" s="83" t="s">
        <v>1688</v>
      </c>
      <c r="C1311" s="79" t="s">
        <v>1689</v>
      </c>
      <c r="D1311" s="84" t="s">
        <v>816</v>
      </c>
      <c r="E1311" s="85" t="s">
        <v>183</v>
      </c>
      <c r="F1311" s="85">
        <v>2012</v>
      </c>
      <c r="G1311" s="86">
        <v>4.9351851851851848E-2</v>
      </c>
      <c r="H1311" s="87">
        <v>4.6296296296296294E-3</v>
      </c>
      <c r="J1311" s="93">
        <f t="shared" si="20"/>
        <v>1</v>
      </c>
    </row>
    <row r="1312" spans="1:10" s="78" customFormat="1">
      <c r="A1312" s="84">
        <v>1310</v>
      </c>
      <c r="B1312" s="83" t="s">
        <v>1690</v>
      </c>
      <c r="C1312" s="79" t="s">
        <v>1603</v>
      </c>
      <c r="D1312" s="84" t="s">
        <v>816</v>
      </c>
      <c r="E1312" s="85" t="s">
        <v>145</v>
      </c>
      <c r="F1312" s="85">
        <v>2012</v>
      </c>
      <c r="G1312" s="86">
        <v>4.9363425925925929E-2</v>
      </c>
      <c r="H1312" s="87">
        <v>4.6307153776665973E-3</v>
      </c>
      <c r="J1312" s="93">
        <f t="shared" si="20"/>
        <v>1</v>
      </c>
    </row>
    <row r="1313" spans="1:10" s="78" customFormat="1">
      <c r="A1313" s="84">
        <v>1311</v>
      </c>
      <c r="B1313" s="83" t="s">
        <v>1294</v>
      </c>
      <c r="C1313" s="79" t="s">
        <v>1295</v>
      </c>
      <c r="D1313" s="84" t="s">
        <v>816</v>
      </c>
      <c r="E1313" s="85" t="s">
        <v>147</v>
      </c>
      <c r="F1313" s="85">
        <v>2008</v>
      </c>
      <c r="G1313" s="86">
        <v>4.9502314814814818E-2</v>
      </c>
      <c r="H1313" s="87">
        <v>4.6437443541102082E-3</v>
      </c>
      <c r="J1313" s="93">
        <f t="shared" si="20"/>
        <v>1</v>
      </c>
    </row>
    <row r="1314" spans="1:10" s="78" customFormat="1">
      <c r="A1314" s="84">
        <v>1312</v>
      </c>
      <c r="B1314" s="83" t="s">
        <v>570</v>
      </c>
      <c r="C1314" s="79" t="s">
        <v>260</v>
      </c>
      <c r="D1314" s="84" t="s">
        <v>816</v>
      </c>
      <c r="E1314" s="85" t="s">
        <v>497</v>
      </c>
      <c r="F1314" s="85" t="s">
        <v>571</v>
      </c>
      <c r="G1314" s="86">
        <v>4.971064814814815E-2</v>
      </c>
      <c r="H1314" s="87">
        <v>4.6611015610077966E-3</v>
      </c>
      <c r="J1314" s="93">
        <f t="shared" si="20"/>
        <v>1</v>
      </c>
    </row>
    <row r="1315" spans="1:10" s="78" customFormat="1">
      <c r="A1315" s="84">
        <v>1313</v>
      </c>
      <c r="B1315" s="83" t="s">
        <v>464</v>
      </c>
      <c r="C1315" s="79" t="s">
        <v>237</v>
      </c>
      <c r="D1315" s="84" t="s">
        <v>816</v>
      </c>
      <c r="E1315" s="85" t="s">
        <v>287</v>
      </c>
      <c r="F1315" s="85" t="s">
        <v>142</v>
      </c>
      <c r="G1315" s="86">
        <v>4.9768518518518517E-2</v>
      </c>
      <c r="H1315" s="87">
        <v>4.6665277560729978E-3</v>
      </c>
      <c r="J1315" s="93">
        <f t="shared" si="20"/>
        <v>1</v>
      </c>
    </row>
    <row r="1316" spans="1:10" s="78" customFormat="1">
      <c r="A1316" s="84">
        <v>1314</v>
      </c>
      <c r="B1316" s="83" t="s">
        <v>125</v>
      </c>
      <c r="C1316" s="79" t="s">
        <v>241</v>
      </c>
      <c r="D1316" s="84" t="s">
        <v>816</v>
      </c>
      <c r="E1316" s="85" t="s">
        <v>516</v>
      </c>
      <c r="F1316" s="85">
        <v>2010</v>
      </c>
      <c r="G1316" s="86">
        <v>4.994988425925926E-2</v>
      </c>
      <c r="H1316" s="87">
        <v>4.6857302306997431E-3</v>
      </c>
      <c r="J1316" s="93">
        <f t="shared" si="20"/>
        <v>1</v>
      </c>
    </row>
    <row r="1317" spans="1:10" s="78" customFormat="1">
      <c r="A1317" s="84">
        <v>1315</v>
      </c>
      <c r="B1317" s="83" t="s">
        <v>465</v>
      </c>
      <c r="C1317" s="79" t="s">
        <v>466</v>
      </c>
      <c r="D1317" s="84" t="s">
        <v>816</v>
      </c>
      <c r="E1317" s="85" t="s">
        <v>233</v>
      </c>
      <c r="F1317" s="85" t="s">
        <v>471</v>
      </c>
      <c r="G1317" s="86">
        <v>4.9976851851851856E-2</v>
      </c>
      <c r="H1317" s="87">
        <v>4.6860620583077228E-3</v>
      </c>
      <c r="J1317" s="93">
        <f t="shared" si="20"/>
        <v>1</v>
      </c>
    </row>
    <row r="1318" spans="1:10" s="78" customFormat="1">
      <c r="A1318" s="84">
        <v>1316</v>
      </c>
      <c r="B1318" s="83" t="s">
        <v>2157</v>
      </c>
      <c r="C1318" s="79" t="s">
        <v>1996</v>
      </c>
      <c r="D1318" s="84" t="s">
        <v>816</v>
      </c>
      <c r="E1318" s="85" t="s">
        <v>254</v>
      </c>
      <c r="F1318" s="85">
        <v>2014</v>
      </c>
      <c r="G1318" s="86">
        <v>5.0138888888888893E-2</v>
      </c>
      <c r="H1318" s="87">
        <v>4.7034604961434237E-3</v>
      </c>
      <c r="J1318" s="93">
        <f t="shared" si="20"/>
        <v>1</v>
      </c>
    </row>
    <row r="1319" spans="1:10" s="78" customFormat="1">
      <c r="A1319" s="84">
        <v>1317</v>
      </c>
      <c r="B1319" s="83" t="s">
        <v>1910</v>
      </c>
      <c r="C1319" s="79" t="s">
        <v>160</v>
      </c>
      <c r="D1319" s="84" t="s">
        <v>816</v>
      </c>
      <c r="E1319" s="85" t="s">
        <v>284</v>
      </c>
      <c r="F1319" s="85">
        <v>2013</v>
      </c>
      <c r="G1319" s="86">
        <v>5.0138888888888893E-2</v>
      </c>
      <c r="H1319" s="87">
        <v>4.7034604961434237E-3</v>
      </c>
      <c r="J1319" s="93">
        <f t="shared" si="20"/>
        <v>1</v>
      </c>
    </row>
    <row r="1320" spans="1:10" s="78" customFormat="1">
      <c r="A1320" s="84">
        <v>1318</v>
      </c>
      <c r="B1320" s="83" t="s">
        <v>126</v>
      </c>
      <c r="C1320" s="79" t="s">
        <v>241</v>
      </c>
      <c r="D1320" s="84" t="s">
        <v>816</v>
      </c>
      <c r="E1320" s="85" t="s">
        <v>284</v>
      </c>
      <c r="F1320" s="85">
        <v>2010</v>
      </c>
      <c r="G1320" s="86">
        <v>5.0175347222222222E-2</v>
      </c>
      <c r="H1320" s="87">
        <v>4.7068806024598703E-3</v>
      </c>
      <c r="J1320" s="93">
        <f t="shared" si="20"/>
        <v>1</v>
      </c>
    </row>
    <row r="1321" spans="1:10" s="78" customFormat="1">
      <c r="A1321" s="84">
        <v>1319</v>
      </c>
      <c r="B1321" s="83" t="s">
        <v>1693</v>
      </c>
      <c r="C1321" s="79" t="s">
        <v>1675</v>
      </c>
      <c r="D1321" s="84" t="s">
        <v>816</v>
      </c>
      <c r="E1321" s="85" t="s">
        <v>256</v>
      </c>
      <c r="F1321" s="85">
        <v>2012</v>
      </c>
      <c r="G1321" s="86">
        <v>5.0347222222222217E-2</v>
      </c>
      <c r="H1321" s="87">
        <v>4.7230039608088387E-3</v>
      </c>
      <c r="J1321" s="93">
        <f t="shared" si="20"/>
        <v>1</v>
      </c>
    </row>
    <row r="1322" spans="1:10" s="78" customFormat="1">
      <c r="A1322" s="84">
        <v>1320</v>
      </c>
      <c r="B1322" s="83" t="s">
        <v>2158</v>
      </c>
      <c r="C1322" s="79" t="s">
        <v>994</v>
      </c>
      <c r="D1322" s="84" t="s">
        <v>816</v>
      </c>
      <c r="E1322" s="85" t="s">
        <v>700</v>
      </c>
      <c r="F1322" s="85">
        <v>2014</v>
      </c>
      <c r="G1322" s="86">
        <v>5.0578703703703709E-2</v>
      </c>
      <c r="H1322" s="87">
        <v>4.7447189215481904E-3</v>
      </c>
      <c r="J1322" s="93">
        <f t="shared" si="20"/>
        <v>1</v>
      </c>
    </row>
    <row r="1323" spans="1:10" s="78" customFormat="1">
      <c r="A1323" s="84">
        <v>1321</v>
      </c>
      <c r="B1323" s="83" t="s">
        <v>1911</v>
      </c>
      <c r="C1323" s="79" t="s">
        <v>160</v>
      </c>
      <c r="D1323" s="84" t="s">
        <v>816</v>
      </c>
      <c r="E1323" s="85" t="s">
        <v>274</v>
      </c>
      <c r="F1323" s="85">
        <v>2013</v>
      </c>
      <c r="G1323" s="86">
        <v>5.0659722222222224E-2</v>
      </c>
      <c r="H1323" s="87">
        <v>4.7523191578069625E-3</v>
      </c>
      <c r="J1323" s="93">
        <f t="shared" si="20"/>
        <v>1</v>
      </c>
    </row>
    <row r="1324" spans="1:10" s="78" customFormat="1">
      <c r="A1324" s="84">
        <v>1322</v>
      </c>
      <c r="B1324" s="83" t="s">
        <v>1912</v>
      </c>
      <c r="C1324" s="79" t="s">
        <v>241</v>
      </c>
      <c r="D1324" s="84" t="s">
        <v>816</v>
      </c>
      <c r="E1324" s="85" t="s">
        <v>387</v>
      </c>
      <c r="F1324" s="85">
        <v>2013</v>
      </c>
      <c r="G1324" s="86">
        <v>5.1076388888888886E-2</v>
      </c>
      <c r="H1324" s="87">
        <v>4.7914060871377942E-3</v>
      </c>
      <c r="J1324" s="93">
        <f t="shared" si="20"/>
        <v>1</v>
      </c>
    </row>
    <row r="1325" spans="1:10" s="78" customFormat="1">
      <c r="A1325" s="84">
        <v>1323</v>
      </c>
      <c r="B1325" s="83" t="s">
        <v>2159</v>
      </c>
      <c r="C1325" s="79" t="s">
        <v>2123</v>
      </c>
      <c r="D1325" s="84" t="s">
        <v>816</v>
      </c>
      <c r="E1325" s="85" t="s">
        <v>1040</v>
      </c>
      <c r="F1325" s="85">
        <v>2014</v>
      </c>
      <c r="G1325" s="86">
        <v>5.1550925925925924E-2</v>
      </c>
      <c r="H1325" s="87">
        <v>4.8359217566534638E-3</v>
      </c>
      <c r="J1325" s="93">
        <f t="shared" si="20"/>
        <v>1</v>
      </c>
    </row>
    <row r="1326" spans="1:10" s="78" customFormat="1">
      <c r="A1326" s="84">
        <v>1324</v>
      </c>
      <c r="B1326" s="83" t="s">
        <v>1913</v>
      </c>
      <c r="C1326" s="79" t="s">
        <v>289</v>
      </c>
      <c r="D1326" s="84" t="s">
        <v>816</v>
      </c>
      <c r="E1326" s="85" t="s">
        <v>387</v>
      </c>
      <c r="F1326" s="85">
        <v>2013</v>
      </c>
      <c r="G1326" s="86">
        <v>5.1944444444444439E-2</v>
      </c>
      <c r="H1326" s="87">
        <v>4.8728371899103597E-3</v>
      </c>
      <c r="J1326" s="93">
        <f t="shared" si="20"/>
        <v>1</v>
      </c>
    </row>
    <row r="1327" spans="1:10" s="78" customFormat="1">
      <c r="A1327" s="84">
        <v>1325</v>
      </c>
      <c r="B1327" s="83" t="s">
        <v>1207</v>
      </c>
      <c r="C1327" s="79" t="s">
        <v>1208</v>
      </c>
      <c r="D1327" s="84" t="s">
        <v>816</v>
      </c>
      <c r="E1327" s="85" t="s">
        <v>1015</v>
      </c>
      <c r="F1327" s="85">
        <v>2007</v>
      </c>
      <c r="G1327" s="86">
        <v>5.1979166666666667E-2</v>
      </c>
      <c r="H1327" s="87">
        <v>4.8783826059752861E-3</v>
      </c>
      <c r="J1327" s="93">
        <f t="shared" si="20"/>
        <v>1</v>
      </c>
    </row>
    <row r="1328" spans="1:10" s="78" customFormat="1">
      <c r="A1328" s="84">
        <v>1326</v>
      </c>
      <c r="B1328" s="83" t="s">
        <v>127</v>
      </c>
      <c r="C1328" s="79" t="s">
        <v>241</v>
      </c>
      <c r="D1328" s="84" t="s">
        <v>816</v>
      </c>
      <c r="E1328" s="85" t="s">
        <v>502</v>
      </c>
      <c r="F1328" s="85">
        <v>2010</v>
      </c>
      <c r="G1328" s="86">
        <v>5.200520833333333E-2</v>
      </c>
      <c r="H1328" s="87">
        <v>4.8785373671044402E-3</v>
      </c>
      <c r="J1328" s="93">
        <f t="shared" si="20"/>
        <v>1</v>
      </c>
    </row>
    <row r="1329" spans="1:10" s="78" customFormat="1">
      <c r="A1329" s="84">
        <v>1327</v>
      </c>
      <c r="B1329" s="83" t="s">
        <v>2160</v>
      </c>
      <c r="C1329" s="79" t="s">
        <v>2071</v>
      </c>
      <c r="D1329" s="84" t="s">
        <v>816</v>
      </c>
      <c r="E1329" s="85" t="s">
        <v>154</v>
      </c>
      <c r="F1329" s="85">
        <v>2014</v>
      </c>
      <c r="G1329" s="86">
        <v>5.2118055555555563E-2</v>
      </c>
      <c r="H1329" s="87">
        <v>4.8891234104648743E-3</v>
      </c>
      <c r="J1329" s="93">
        <f t="shared" si="20"/>
        <v>1</v>
      </c>
    </row>
    <row r="1330" spans="1:10" s="78" customFormat="1">
      <c r="A1330" s="84">
        <v>1328</v>
      </c>
      <c r="B1330" s="83" t="s">
        <v>2161</v>
      </c>
      <c r="C1330" s="79" t="s">
        <v>2162</v>
      </c>
      <c r="D1330" s="84" t="s">
        <v>816</v>
      </c>
      <c r="E1330" s="85" t="s">
        <v>147</v>
      </c>
      <c r="F1330" s="85">
        <v>2014</v>
      </c>
      <c r="G1330" s="86">
        <v>5.212962962962963E-2</v>
      </c>
      <c r="H1330" s="87">
        <v>4.8902091585018414E-3</v>
      </c>
      <c r="J1330" s="93">
        <f t="shared" si="20"/>
        <v>1</v>
      </c>
    </row>
    <row r="1331" spans="1:10" s="78" customFormat="1">
      <c r="A1331" s="84">
        <v>1329</v>
      </c>
      <c r="B1331" s="83" t="s">
        <v>1076</v>
      </c>
      <c r="C1331" s="79" t="s">
        <v>1077</v>
      </c>
      <c r="D1331" s="84" t="s">
        <v>816</v>
      </c>
      <c r="E1331" s="85" t="s">
        <v>314</v>
      </c>
      <c r="F1331" s="85" t="s">
        <v>1080</v>
      </c>
      <c r="G1331" s="86">
        <v>5.2557870370370373E-2</v>
      </c>
      <c r="H1331" s="87">
        <v>4.9326954829066521E-3</v>
      </c>
      <c r="J1331" s="93">
        <f t="shared" si="20"/>
        <v>1</v>
      </c>
    </row>
    <row r="1332" spans="1:10" s="78" customFormat="1">
      <c r="A1332" s="84">
        <v>1330</v>
      </c>
      <c r="B1332" s="83" t="s">
        <v>1914</v>
      </c>
      <c r="C1332" s="79" t="s">
        <v>1675</v>
      </c>
      <c r="D1332" s="84" t="s">
        <v>813</v>
      </c>
      <c r="E1332" s="85" t="s">
        <v>636</v>
      </c>
      <c r="F1332" s="85">
        <v>2013</v>
      </c>
      <c r="G1332" s="86">
        <v>5.3043981481481484E-2</v>
      </c>
      <c r="H1332" s="87">
        <v>4.9759832534222777E-3</v>
      </c>
      <c r="J1332" s="93">
        <f t="shared" si="20"/>
        <v>1</v>
      </c>
    </row>
    <row r="1333" spans="1:10" s="78" customFormat="1">
      <c r="A1333" s="84">
        <v>1331</v>
      </c>
      <c r="B1333" s="83" t="s">
        <v>727</v>
      </c>
      <c r="C1333" s="79" t="s">
        <v>728</v>
      </c>
      <c r="D1333" s="84" t="s">
        <v>816</v>
      </c>
      <c r="E1333" s="85" t="s">
        <v>314</v>
      </c>
      <c r="F1333" s="85" t="s">
        <v>730</v>
      </c>
      <c r="G1333" s="86">
        <v>5.3217592592592594E-2</v>
      </c>
      <c r="H1333" s="87">
        <v>4.9899289819589875E-3</v>
      </c>
      <c r="J1333" s="93">
        <f t="shared" si="20"/>
        <v>1</v>
      </c>
    </row>
    <row r="1334" spans="1:10" s="78" customFormat="1">
      <c r="A1334" s="84">
        <v>1332</v>
      </c>
      <c r="B1334" s="83" t="s">
        <v>1697</v>
      </c>
      <c r="C1334" s="79" t="s">
        <v>160</v>
      </c>
      <c r="D1334" s="84" t="s">
        <v>816</v>
      </c>
      <c r="E1334" s="85" t="s">
        <v>213</v>
      </c>
      <c r="F1334" s="85">
        <v>2012</v>
      </c>
      <c r="G1334" s="86">
        <v>5.3275462962962962E-2</v>
      </c>
      <c r="H1334" s="87">
        <v>4.9976982141616286E-3</v>
      </c>
      <c r="J1334" s="93">
        <f t="shared" si="20"/>
        <v>1</v>
      </c>
    </row>
    <row r="1335" spans="1:10" s="78" customFormat="1">
      <c r="A1335" s="84">
        <v>1333</v>
      </c>
      <c r="B1335" s="83" t="s">
        <v>1698</v>
      </c>
      <c r="C1335" s="79" t="s">
        <v>160</v>
      </c>
      <c r="D1335" s="84" t="s">
        <v>816</v>
      </c>
      <c r="E1335" s="85" t="s">
        <v>351</v>
      </c>
      <c r="F1335" s="85">
        <v>2012</v>
      </c>
      <c r="G1335" s="86">
        <v>5.3287037037037042E-2</v>
      </c>
      <c r="H1335" s="87">
        <v>4.9987839621985965E-3</v>
      </c>
      <c r="J1335" s="93">
        <f t="shared" si="20"/>
        <v>1</v>
      </c>
    </row>
    <row r="1336" spans="1:10" s="78" customFormat="1">
      <c r="A1336" s="84">
        <v>1334</v>
      </c>
      <c r="B1336" s="83" t="s">
        <v>1915</v>
      </c>
      <c r="C1336" s="79" t="s">
        <v>29</v>
      </c>
      <c r="D1336" s="84" t="s">
        <v>816</v>
      </c>
      <c r="E1336" s="85" t="s">
        <v>636</v>
      </c>
      <c r="F1336" s="85">
        <v>2013</v>
      </c>
      <c r="G1336" s="86">
        <v>5.3680555555555558E-2</v>
      </c>
      <c r="H1336" s="87">
        <v>5.0356993954554933E-3</v>
      </c>
      <c r="J1336" s="93">
        <f t="shared" si="20"/>
        <v>1</v>
      </c>
    </row>
    <row r="1337" spans="1:10" s="78" customFormat="1">
      <c r="A1337" s="84">
        <v>1335</v>
      </c>
      <c r="B1337" s="83" t="s">
        <v>2163</v>
      </c>
      <c r="C1337" s="79" t="s">
        <v>1169</v>
      </c>
      <c r="D1337" s="84" t="s">
        <v>816</v>
      </c>
      <c r="E1337" s="85" t="s">
        <v>152</v>
      </c>
      <c r="F1337" s="85">
        <v>2014</v>
      </c>
      <c r="G1337" s="86">
        <v>5.4988425925925927E-2</v>
      </c>
      <c r="H1337" s="87">
        <v>5.1583889236328263E-3</v>
      </c>
      <c r="J1337" s="93">
        <f t="shared" si="20"/>
        <v>1</v>
      </c>
    </row>
    <row r="1338" spans="1:10" s="78" customFormat="1">
      <c r="A1338" s="84">
        <v>1336</v>
      </c>
      <c r="B1338" s="83" t="s">
        <v>2164</v>
      </c>
      <c r="C1338" s="79" t="s">
        <v>2165</v>
      </c>
      <c r="D1338" s="84" t="s">
        <v>816</v>
      </c>
      <c r="E1338" s="85" t="s">
        <v>154</v>
      </c>
      <c r="F1338" s="85">
        <v>2014</v>
      </c>
      <c r="G1338" s="86">
        <v>5.5555555555555552E-2</v>
      </c>
      <c r="H1338" s="87">
        <v>5.211590577444236E-3</v>
      </c>
      <c r="J1338" s="93">
        <f t="shared" si="20"/>
        <v>1</v>
      </c>
    </row>
    <row r="1339" spans="1:10" s="78" customFormat="1">
      <c r="A1339" s="84">
        <v>1337</v>
      </c>
      <c r="B1339" s="83" t="s">
        <v>467</v>
      </c>
      <c r="C1339" s="79" t="s">
        <v>421</v>
      </c>
      <c r="D1339" s="84" t="s">
        <v>816</v>
      </c>
      <c r="E1339" s="85" t="s">
        <v>154</v>
      </c>
      <c r="F1339" s="85" t="s">
        <v>142</v>
      </c>
      <c r="G1339" s="86">
        <v>5.6134259259259266E-2</v>
      </c>
      <c r="H1339" s="87">
        <v>5.2634092132451266E-3</v>
      </c>
      <c r="J1339" s="93">
        <f t="shared" si="20"/>
        <v>1</v>
      </c>
    </row>
    <row r="1340" spans="1:10" s="78" customFormat="1">
      <c r="A1340" s="84">
        <v>1338</v>
      </c>
      <c r="B1340" s="83" t="s">
        <v>2166</v>
      </c>
      <c r="C1340" s="79" t="s">
        <v>2167</v>
      </c>
      <c r="D1340" s="84" t="s">
        <v>816</v>
      </c>
      <c r="E1340" s="85" t="s">
        <v>145</v>
      </c>
      <c r="F1340" s="85">
        <v>2014</v>
      </c>
      <c r="G1340" s="86">
        <v>5.6504629629629627E-2</v>
      </c>
      <c r="H1340" s="87">
        <v>5.3006219164755744E-3</v>
      </c>
      <c r="J1340" s="93">
        <f t="shared" si="20"/>
        <v>1</v>
      </c>
    </row>
    <row r="1341" spans="1:10" s="78" customFormat="1">
      <c r="A1341" s="84">
        <v>1339</v>
      </c>
      <c r="B1341" s="83" t="s">
        <v>468</v>
      </c>
      <c r="C1341" s="79" t="s">
        <v>469</v>
      </c>
      <c r="D1341" s="84" t="s">
        <v>816</v>
      </c>
      <c r="E1341" s="85" t="s">
        <v>320</v>
      </c>
      <c r="F1341" s="85" t="s">
        <v>142</v>
      </c>
      <c r="G1341" s="86">
        <v>5.6689814814814811E-2</v>
      </c>
      <c r="H1341" s="87">
        <v>5.315500685871056E-3</v>
      </c>
      <c r="J1341" s="93">
        <f t="shared" si="20"/>
        <v>1</v>
      </c>
    </row>
    <row r="1342" spans="1:10" s="78" customFormat="1">
      <c r="A1342" s="84">
        <v>1340</v>
      </c>
      <c r="B1342" s="83" t="s">
        <v>1078</v>
      </c>
      <c r="C1342" s="79" t="s">
        <v>967</v>
      </c>
      <c r="D1342" s="84" t="s">
        <v>816</v>
      </c>
      <c r="E1342" s="85" t="s">
        <v>274</v>
      </c>
      <c r="F1342" s="85" t="s">
        <v>1080</v>
      </c>
      <c r="G1342" s="86">
        <v>5.7708333333333334E-2</v>
      </c>
      <c r="H1342" s="87">
        <v>5.4160800875958084E-3</v>
      </c>
      <c r="J1342" s="93">
        <f t="shared" si="20"/>
        <v>1</v>
      </c>
    </row>
    <row r="1343" spans="1:10" s="78" customFormat="1">
      <c r="A1343" s="84">
        <v>1341</v>
      </c>
      <c r="B1343" s="83" t="s">
        <v>1916</v>
      </c>
      <c r="C1343" s="79" t="s">
        <v>241</v>
      </c>
      <c r="D1343" s="84" t="s">
        <v>816</v>
      </c>
      <c r="E1343" s="85" t="s">
        <v>309</v>
      </c>
      <c r="F1343" s="85">
        <v>2013</v>
      </c>
      <c r="G1343" s="86">
        <v>5.7719907407407407E-2</v>
      </c>
      <c r="H1343" s="87">
        <v>5.4146254603571675E-3</v>
      </c>
      <c r="J1343" s="93">
        <f t="shared" si="20"/>
        <v>1</v>
      </c>
    </row>
    <row r="1344" spans="1:10" s="78" customFormat="1">
      <c r="A1344" s="84">
        <v>1342</v>
      </c>
      <c r="B1344" s="83" t="s">
        <v>1209</v>
      </c>
      <c r="C1344" s="79" t="s">
        <v>776</v>
      </c>
      <c r="D1344" s="84" t="s">
        <v>816</v>
      </c>
      <c r="E1344" s="85" t="s">
        <v>203</v>
      </c>
      <c r="F1344" s="85">
        <v>2007</v>
      </c>
      <c r="G1344" s="86">
        <v>5.8113425925925923E-2</v>
      </c>
      <c r="H1344" s="87">
        <v>5.4540991014477638E-3</v>
      </c>
      <c r="J1344" s="93">
        <f t="shared" si="20"/>
        <v>1</v>
      </c>
    </row>
    <row r="1345" spans="1:10" s="78" customFormat="1">
      <c r="A1345" s="84">
        <v>1343</v>
      </c>
      <c r="B1345" s="83" t="s">
        <v>2168</v>
      </c>
      <c r="C1345" s="79" t="s">
        <v>2169</v>
      </c>
      <c r="D1345" s="84" t="s">
        <v>816</v>
      </c>
      <c r="E1345" s="85" t="s">
        <v>305</v>
      </c>
      <c r="F1345" s="85">
        <v>2014</v>
      </c>
      <c r="G1345" s="86">
        <v>5.876157407407407E-2</v>
      </c>
      <c r="H1345" s="87">
        <v>5.5123427836842468E-3</v>
      </c>
      <c r="J1345" s="93">
        <f t="shared" si="20"/>
        <v>1</v>
      </c>
    </row>
    <row r="1346" spans="1:10" s="78" customFormat="1">
      <c r="A1346" s="84">
        <v>1344</v>
      </c>
      <c r="B1346" s="83" t="s">
        <v>1699</v>
      </c>
      <c r="C1346" s="79" t="s">
        <v>237</v>
      </c>
      <c r="D1346" s="84" t="s">
        <v>816</v>
      </c>
      <c r="E1346" s="85" t="s">
        <v>244</v>
      </c>
      <c r="F1346" s="85">
        <v>2012</v>
      </c>
      <c r="G1346" s="86">
        <v>5.8969907407407408E-2</v>
      </c>
      <c r="H1346" s="87">
        <v>5.5318862483496626E-3</v>
      </c>
      <c r="J1346" s="93">
        <f t="shared" si="20"/>
        <v>1</v>
      </c>
    </row>
    <row r="1347" spans="1:10" s="78" customFormat="1">
      <c r="A1347" s="84">
        <v>1345</v>
      </c>
      <c r="B1347" s="83" t="s">
        <v>807</v>
      </c>
      <c r="C1347" s="79" t="s">
        <v>808</v>
      </c>
      <c r="D1347" s="84" t="s">
        <v>816</v>
      </c>
      <c r="E1347" s="85" t="s">
        <v>729</v>
      </c>
      <c r="F1347" s="85">
        <v>2003</v>
      </c>
      <c r="G1347" s="86">
        <v>5.9849537037037041E-2</v>
      </c>
      <c r="H1347" s="87">
        <v>5.6117709364310406E-3</v>
      </c>
      <c r="J1347" s="93">
        <f t="shared" si="20"/>
        <v>1</v>
      </c>
    </row>
    <row r="1348" spans="1:10" s="78" customFormat="1">
      <c r="A1348" s="84">
        <v>1346</v>
      </c>
      <c r="B1348" s="83" t="s">
        <v>1700</v>
      </c>
      <c r="C1348" s="79" t="s">
        <v>1701</v>
      </c>
      <c r="D1348" s="84" t="s">
        <v>816</v>
      </c>
      <c r="E1348" s="85" t="s">
        <v>786</v>
      </c>
      <c r="F1348" s="85">
        <v>2012</v>
      </c>
      <c r="G1348" s="86">
        <v>6.0752314814814821E-2</v>
      </c>
      <c r="H1348" s="87" t="s">
        <v>1705</v>
      </c>
      <c r="J1348" s="93">
        <f t="shared" si="20"/>
        <v>1</v>
      </c>
    </row>
    <row r="1349" spans="1:10" s="78" customFormat="1">
      <c r="A1349" s="84">
        <v>1347</v>
      </c>
      <c r="B1349" s="83" t="s">
        <v>1704</v>
      </c>
      <c r="C1349" s="79" t="s">
        <v>1603</v>
      </c>
      <c r="D1349" s="84" t="s">
        <v>816</v>
      </c>
      <c r="E1349" s="85" t="s">
        <v>244</v>
      </c>
      <c r="F1349" s="85">
        <v>2012</v>
      </c>
      <c r="G1349" s="86" t="s">
        <v>1705</v>
      </c>
      <c r="H1349" s="87" t="s">
        <v>1705</v>
      </c>
      <c r="J1349" s="93">
        <f t="shared" si="20"/>
        <v>1</v>
      </c>
    </row>
    <row r="1350" spans="1:10" s="78" customFormat="1">
      <c r="A1350" s="84">
        <v>1348</v>
      </c>
      <c r="B1350" s="83" t="s">
        <v>470</v>
      </c>
      <c r="C1350" s="79" t="s">
        <v>144</v>
      </c>
      <c r="D1350" s="84" t="s">
        <v>816</v>
      </c>
      <c r="E1350" s="85" t="s">
        <v>351</v>
      </c>
      <c r="F1350" s="85" t="s">
        <v>142</v>
      </c>
      <c r="G1350" s="86" t="s">
        <v>1705</v>
      </c>
      <c r="H1350" s="87" t="s">
        <v>1705</v>
      </c>
      <c r="J1350" s="93">
        <f t="shared" si="20"/>
        <v>1</v>
      </c>
    </row>
    <row r="1351" spans="1:10" s="78" customFormat="1">
      <c r="A1351" s="84">
        <v>1349</v>
      </c>
      <c r="B1351" s="83" t="s">
        <v>1702</v>
      </c>
      <c r="C1351" s="79" t="s">
        <v>1703</v>
      </c>
      <c r="D1351" s="84" t="s">
        <v>816</v>
      </c>
      <c r="E1351" s="85" t="s">
        <v>785</v>
      </c>
      <c r="F1351" s="85">
        <v>2012</v>
      </c>
      <c r="G1351" s="86" t="s">
        <v>1705</v>
      </c>
      <c r="H1351" s="87" t="s">
        <v>1705</v>
      </c>
      <c r="J1351" s="93">
        <f>IF(B1351=0,"",COUNTIF(B$3:B$9802,B1351))</f>
        <v>1</v>
      </c>
    </row>
    <row r="1352" spans="1:10" s="78" customFormat="1">
      <c r="A1352" s="84">
        <v>1350</v>
      </c>
      <c r="B1352" s="83" t="s">
        <v>2170</v>
      </c>
      <c r="C1352" s="79" t="s">
        <v>486</v>
      </c>
      <c r="D1352" s="84" t="s">
        <v>816</v>
      </c>
      <c r="E1352" s="85" t="s">
        <v>785</v>
      </c>
      <c r="F1352" s="85">
        <v>2014</v>
      </c>
      <c r="G1352" s="86" t="s">
        <v>1705</v>
      </c>
      <c r="H1352" s="87" t="s">
        <v>1705</v>
      </c>
      <c r="J1352" s="93">
        <f>IF(B1352=0,"",COUNTIF(B$3:B$9802,B1352))</f>
        <v>1</v>
      </c>
    </row>
    <row r="1353" spans="1:10" hidden="1"/>
    <row r="1354" spans="1:10" hidden="1"/>
    <row r="1355" spans="1:10" hidden="1"/>
    <row r="1356" spans="1:10" hidden="1"/>
    <row r="1357" spans="1:10" hidden="1"/>
    <row r="1358" spans="1:10" hidden="1"/>
    <row r="1359" spans="1:10" hidden="1"/>
    <row r="1360" spans="1:1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</sheetData>
  <autoFilter ref="A2:J1352"/>
  <sortState ref="B3:H1352">
    <sortCondition ref="G3:G1352"/>
    <sortCondition ref="E3:E1352"/>
  </sortState>
  <mergeCells count="1">
    <mergeCell ref="A1:H1"/>
  </mergeCells>
  <phoneticPr fontId="0" type="noConversion"/>
  <conditionalFormatting sqref="J3:J1352">
    <cfRule type="cellIs" dxfId="7" priority="8" operator="equal">
      <formula>2</formula>
    </cfRule>
  </conditionalFormatting>
  <conditionalFormatting sqref="A1352">
    <cfRule type="expression" dxfId="6" priority="3">
      <formula>C1352="BK VIKTORIA HORNÉ OREŠANY"</formula>
    </cfRule>
    <cfRule type="expression" dxfId="5" priority="4">
      <formula>C1352="HORNÉ OREŠANY"</formula>
    </cfRule>
    <cfRule type="expression" dxfId="4" priority="5">
      <formula>C1352="LOMOZ HORNÉ OREŠANY"</formula>
    </cfRule>
    <cfRule type="expression" dxfId="3" priority="6">
      <formula>C1352="TJ ISKRA HORNÉ OREŠANY"</formula>
    </cfRule>
    <cfRule type="expression" dxfId="2" priority="7">
      <formula>C1352="HORNÉ OREŠANY TRIPLETS"</formula>
    </cfRule>
  </conditionalFormatting>
  <conditionalFormatting sqref="J7:J1352">
    <cfRule type="cellIs" dxfId="1" priority="2" operator="equal">
      <formula>2</formula>
    </cfRule>
  </conditionalFormatting>
  <conditionalFormatting sqref="A3:H1352">
    <cfRule type="containsText" dxfId="0" priority="1" operator="containsText" text="HORNÉ OREŠANY">
      <formula>NOT(ISERROR(SEARCH("HORNÉ OREŠANY",A3)))</formula>
    </cfRule>
  </conditionalFormatting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  <ignoredErrors>
    <ignoredError sqref="E3:F1257 E1259:F1352 F125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1:BY448"/>
  <sheetViews>
    <sheetView workbookViewId="0">
      <selection activeCell="A6" sqref="A6"/>
    </sheetView>
  </sheetViews>
  <sheetFormatPr defaultColWidth="0" defaultRowHeight="12.75" zeroHeight="1"/>
  <cols>
    <col min="1" max="1" width="18.42578125" customWidth="1"/>
    <col min="2" max="2" width="21.28515625" customWidth="1"/>
    <col min="3" max="3" width="27.28515625" customWidth="1"/>
    <col min="4" max="7" width="7.7109375" customWidth="1"/>
    <col min="8" max="8" width="0.140625" customWidth="1"/>
  </cols>
  <sheetData>
    <row r="1" spans="1:11" s="5" customFormat="1" ht="21" customHeight="1">
      <c r="A1" s="95" t="s">
        <v>1940</v>
      </c>
      <c r="B1" s="95"/>
      <c r="C1" s="95"/>
      <c r="D1" s="95"/>
      <c r="E1" s="95"/>
      <c r="F1" s="95"/>
      <c r="G1" s="95"/>
      <c r="H1" s="45"/>
    </row>
    <row r="2" spans="1:11" s="4" customFormat="1" ht="24.75" customHeight="1">
      <c r="A2" s="17" t="s">
        <v>844</v>
      </c>
      <c r="B2" s="18" t="s">
        <v>129</v>
      </c>
      <c r="C2" s="18" t="s">
        <v>130</v>
      </c>
      <c r="D2" s="17" t="s">
        <v>812</v>
      </c>
      <c r="E2" s="17" t="s">
        <v>496</v>
      </c>
      <c r="F2" s="17" t="s">
        <v>131</v>
      </c>
      <c r="G2" s="17" t="s">
        <v>811</v>
      </c>
      <c r="H2" s="46"/>
    </row>
    <row r="3" spans="1:11" s="6" customFormat="1" ht="12.75" customHeight="1">
      <c r="A3" s="15" t="s">
        <v>1081</v>
      </c>
      <c r="B3" s="8" t="s">
        <v>845</v>
      </c>
      <c r="C3" s="9" t="s">
        <v>846</v>
      </c>
      <c r="D3" s="7" t="s">
        <v>816</v>
      </c>
      <c r="E3" s="11" t="s">
        <v>730</v>
      </c>
      <c r="F3" s="10">
        <v>2.3217592592592592E-2</v>
      </c>
      <c r="G3" s="16">
        <f>IF(F3&lt;=0,"",F3/10.665)</f>
        <v>2.1769894601587052E-3</v>
      </c>
      <c r="H3" s="47"/>
      <c r="I3"/>
      <c r="J3" s="13"/>
      <c r="K3"/>
    </row>
    <row r="4" spans="1:11" s="6" customFormat="1" ht="12.75" customHeight="1">
      <c r="A4" s="15" t="s">
        <v>1082</v>
      </c>
      <c r="B4" s="8" t="s">
        <v>135</v>
      </c>
      <c r="C4" s="9" t="s">
        <v>847</v>
      </c>
      <c r="D4" s="7" t="s">
        <v>813</v>
      </c>
      <c r="E4" s="11" t="s">
        <v>730</v>
      </c>
      <c r="F4" s="10">
        <v>2.3761574074074074E-2</v>
      </c>
      <c r="G4" s="16">
        <f t="shared" ref="G4:G15" si="0">IF(F4&lt;=0,"",F4/10.665)</f>
        <v>2.2279956937715966E-3</v>
      </c>
      <c r="H4" s="47"/>
      <c r="I4"/>
      <c r="J4" s="13"/>
      <c r="K4"/>
    </row>
    <row r="5" spans="1:11" s="6" customFormat="1" ht="12.75" customHeight="1">
      <c r="A5" s="15" t="s">
        <v>1083</v>
      </c>
      <c r="B5" s="8" t="s">
        <v>135</v>
      </c>
      <c r="C5" s="9" t="s">
        <v>1212</v>
      </c>
      <c r="D5" s="7" t="s">
        <v>813</v>
      </c>
      <c r="E5" s="11" t="s">
        <v>1211</v>
      </c>
      <c r="F5" s="10">
        <v>2.5520833333333336E-2</v>
      </c>
      <c r="G5" s="16">
        <f t="shared" si="0"/>
        <v>2.3929520237537119E-3</v>
      </c>
      <c r="H5" s="47"/>
      <c r="I5"/>
      <c r="J5" s="13"/>
      <c r="K5"/>
    </row>
    <row r="6" spans="1:11" s="6" customFormat="1" ht="12.75" customHeight="1">
      <c r="A6" s="15" t="s">
        <v>1402</v>
      </c>
      <c r="B6" s="8" t="s">
        <v>517</v>
      </c>
      <c r="C6" s="9" t="s">
        <v>846</v>
      </c>
      <c r="D6" s="7" t="s">
        <v>816</v>
      </c>
      <c r="E6" s="11" t="s">
        <v>963</v>
      </c>
      <c r="F6" s="10">
        <v>2.8310185185185185E-2</v>
      </c>
      <c r="G6" s="16">
        <f t="shared" si="0"/>
        <v>2.6544946258964075E-3</v>
      </c>
      <c r="H6" s="47"/>
      <c r="I6"/>
      <c r="J6" s="13"/>
      <c r="K6"/>
    </row>
    <row r="7" spans="1:11" s="6" customFormat="1" ht="12.75" customHeight="1">
      <c r="A7" s="15" t="s">
        <v>1403</v>
      </c>
      <c r="B7" s="8" t="s">
        <v>1444</v>
      </c>
      <c r="C7" s="9" t="s">
        <v>1942</v>
      </c>
      <c r="D7" s="7" t="s">
        <v>816</v>
      </c>
      <c r="E7" s="11" t="s">
        <v>1941</v>
      </c>
      <c r="F7" s="10">
        <v>3.2083333333333332E-2</v>
      </c>
      <c r="G7" s="16">
        <f t="shared" si="0"/>
        <v>3.0082825441475232E-3</v>
      </c>
      <c r="H7" s="47"/>
      <c r="I7"/>
      <c r="J7" s="13"/>
      <c r="K7"/>
    </row>
    <row r="8" spans="1:11" s="6" customFormat="1" ht="12.75" customHeight="1">
      <c r="A8" s="15" t="s">
        <v>849</v>
      </c>
      <c r="B8" s="8" t="s">
        <v>889</v>
      </c>
      <c r="C8" s="9" t="s">
        <v>1713</v>
      </c>
      <c r="D8" s="7" t="s">
        <v>816</v>
      </c>
      <c r="E8" s="11" t="s">
        <v>1712</v>
      </c>
      <c r="F8" s="10">
        <v>3.1666666666666669E-2</v>
      </c>
      <c r="G8" s="16">
        <f t="shared" si="0"/>
        <v>2.969213939678075E-3</v>
      </c>
      <c r="H8" s="47"/>
      <c r="I8"/>
      <c r="J8" s="13"/>
      <c r="K8"/>
    </row>
    <row r="9" spans="1:11" s="6" customFormat="1" ht="12.75" customHeight="1">
      <c r="A9" s="15" t="s">
        <v>842</v>
      </c>
      <c r="B9" s="8" t="s">
        <v>965</v>
      </c>
      <c r="C9" s="9" t="s">
        <v>966</v>
      </c>
      <c r="D9" s="7" t="s">
        <v>816</v>
      </c>
      <c r="E9" s="11" t="s">
        <v>963</v>
      </c>
      <c r="F9" s="10">
        <v>2.6724537037037036E-2</v>
      </c>
      <c r="G9" s="16">
        <f t="shared" si="0"/>
        <v>2.5058168811098957E-3</v>
      </c>
      <c r="H9" s="47"/>
      <c r="I9"/>
      <c r="J9"/>
      <c r="K9" s="13"/>
    </row>
    <row r="10" spans="1:11" s="6" customFormat="1" ht="12.75" customHeight="1">
      <c r="A10" s="15" t="s">
        <v>1084</v>
      </c>
      <c r="B10" s="8" t="s">
        <v>264</v>
      </c>
      <c r="C10" s="9" t="s">
        <v>861</v>
      </c>
      <c r="D10" s="7" t="s">
        <v>816</v>
      </c>
      <c r="E10" s="11" t="s">
        <v>860</v>
      </c>
      <c r="F10" s="10">
        <v>2.8182870370370372E-2</v>
      </c>
      <c r="G10" s="16">
        <f t="shared" si="0"/>
        <v>2.6425569967529652E-3</v>
      </c>
      <c r="H10" s="47"/>
      <c r="I10"/>
      <c r="J10" s="13"/>
      <c r="K10"/>
    </row>
    <row r="11" spans="1:11" s="6" customFormat="1" ht="12.75" customHeight="1">
      <c r="A11" s="15" t="s">
        <v>1085</v>
      </c>
      <c r="B11" s="8" t="s">
        <v>851</v>
      </c>
      <c r="C11" s="9" t="s">
        <v>853</v>
      </c>
      <c r="D11" s="7" t="s">
        <v>813</v>
      </c>
      <c r="E11" s="11" t="s">
        <v>852</v>
      </c>
      <c r="F11" s="10">
        <v>2.8391203703703707E-2</v>
      </c>
      <c r="G11" s="16">
        <f t="shared" si="0"/>
        <v>2.6620912989876898E-3</v>
      </c>
      <c r="H11" s="47"/>
      <c r="I11" s="13"/>
      <c r="J11"/>
      <c r="K11"/>
    </row>
    <row r="12" spans="1:11" s="6" customFormat="1" ht="12.75" customHeight="1">
      <c r="A12" s="15" t="s">
        <v>850</v>
      </c>
      <c r="B12" s="8" t="s">
        <v>402</v>
      </c>
      <c r="C12" s="9" t="s">
        <v>1087</v>
      </c>
      <c r="D12" s="7" t="s">
        <v>816</v>
      </c>
      <c r="E12" s="11" t="s">
        <v>1086</v>
      </c>
      <c r="F12" s="10">
        <v>3.3865740740740738E-2</v>
      </c>
      <c r="G12" s="16">
        <f t="shared" si="0"/>
        <v>3.1754093521557188E-3</v>
      </c>
      <c r="H12" s="47"/>
      <c r="I12"/>
      <c r="J12" s="13"/>
      <c r="K12"/>
    </row>
    <row r="13" spans="1:11" s="6" customFormat="1" ht="12.75" customHeight="1">
      <c r="A13" s="15" t="s">
        <v>843</v>
      </c>
      <c r="B13" s="8" t="s">
        <v>1041</v>
      </c>
      <c r="C13" s="9" t="s">
        <v>848</v>
      </c>
      <c r="D13" s="7" t="s">
        <v>816</v>
      </c>
      <c r="E13" s="11" t="s">
        <v>1086</v>
      </c>
      <c r="F13" s="10">
        <v>3.1666666666666669E-2</v>
      </c>
      <c r="G13" s="16">
        <f t="shared" si="0"/>
        <v>2.969213939678075E-3</v>
      </c>
      <c r="H13" s="44"/>
      <c r="I13"/>
      <c r="K13"/>
    </row>
    <row r="14" spans="1:11" s="6" customFormat="1" ht="12.75" customHeight="1">
      <c r="A14" s="15" t="s">
        <v>854</v>
      </c>
      <c r="B14" s="8" t="s">
        <v>1449</v>
      </c>
      <c r="C14" s="9" t="s">
        <v>854</v>
      </c>
      <c r="D14" s="7" t="s">
        <v>816</v>
      </c>
      <c r="E14" s="11" t="s">
        <v>1712</v>
      </c>
      <c r="F14" s="10">
        <v>2.9224537037037038E-2</v>
      </c>
      <c r="G14" s="16">
        <f t="shared" si="0"/>
        <v>2.7402285079265861E-3</v>
      </c>
      <c r="H14" s="44"/>
      <c r="I14"/>
      <c r="K14"/>
    </row>
    <row r="15" spans="1:11" s="6" customFormat="1" ht="12.75" customHeight="1">
      <c r="A15" s="15" t="s">
        <v>855</v>
      </c>
      <c r="B15" s="8" t="s">
        <v>666</v>
      </c>
      <c r="C15" s="9" t="s">
        <v>856</v>
      </c>
      <c r="D15" s="7" t="s">
        <v>816</v>
      </c>
      <c r="E15" s="11" t="s">
        <v>730</v>
      </c>
      <c r="F15" s="10">
        <v>2.7256944444444445E-2</v>
      </c>
      <c r="G15" s="16">
        <f t="shared" si="0"/>
        <v>2.5557378757097467E-3</v>
      </c>
      <c r="H15" s="44"/>
      <c r="I15"/>
      <c r="K15"/>
    </row>
    <row r="16" spans="1:11" s="6" customFormat="1" ht="12.75" customHeight="1">
      <c r="A16" s="15" t="s">
        <v>1405</v>
      </c>
      <c r="B16" s="101" t="s">
        <v>1943</v>
      </c>
      <c r="C16" s="102"/>
      <c r="D16" s="103"/>
      <c r="E16" s="11" t="s">
        <v>1941</v>
      </c>
      <c r="F16" s="99"/>
      <c r="G16" s="100"/>
      <c r="H16" s="44"/>
      <c r="I16" s="14"/>
      <c r="J16"/>
      <c r="K16"/>
    </row>
    <row r="17" spans="1:11" s="6" customFormat="1" ht="12.75" customHeight="1">
      <c r="A17" s="15" t="s">
        <v>1406</v>
      </c>
      <c r="B17" s="101" t="s">
        <v>1944</v>
      </c>
      <c r="C17" s="102"/>
      <c r="D17" s="103"/>
      <c r="E17" s="11" t="s">
        <v>1941</v>
      </c>
      <c r="F17" s="99"/>
      <c r="G17" s="100"/>
      <c r="H17" s="44"/>
      <c r="I17" s="14"/>
      <c r="J17"/>
      <c r="K17"/>
    </row>
    <row r="18" spans="1:11" s="6" customFormat="1" ht="12.75" customHeight="1">
      <c r="A18" s="15" t="s">
        <v>1407</v>
      </c>
      <c r="B18" s="96" t="s">
        <v>1408</v>
      </c>
      <c r="C18" s="97"/>
      <c r="D18" s="98"/>
      <c r="E18" s="11" t="s">
        <v>1080</v>
      </c>
      <c r="F18" s="99"/>
      <c r="G18" s="100"/>
      <c r="H18" s="44"/>
      <c r="I18" s="14"/>
      <c r="J18"/>
      <c r="K18"/>
    </row>
    <row r="19" spans="1:11" s="6" customFormat="1" ht="12.75" customHeight="1">
      <c r="A19" s="15" t="s">
        <v>1409</v>
      </c>
      <c r="B19" s="96" t="s">
        <v>1583</v>
      </c>
      <c r="C19" s="97"/>
      <c r="D19" s="98"/>
      <c r="E19" s="11" t="s">
        <v>1584</v>
      </c>
      <c r="F19" s="99"/>
      <c r="G19" s="100"/>
      <c r="H19" s="44"/>
      <c r="I19" s="14"/>
      <c r="J19"/>
      <c r="K19"/>
    </row>
    <row r="20" spans="1:11" s="6" customFormat="1" ht="12.75" customHeight="1">
      <c r="A20" s="15" t="s">
        <v>1410</v>
      </c>
      <c r="B20" s="96" t="s">
        <v>1411</v>
      </c>
      <c r="C20" s="97"/>
      <c r="D20" s="98"/>
      <c r="E20" s="11" t="s">
        <v>1404</v>
      </c>
      <c r="F20" s="99"/>
      <c r="G20" s="100"/>
      <c r="H20" s="44"/>
      <c r="I20" s="14"/>
      <c r="J20"/>
      <c r="K20"/>
    </row>
    <row r="21" spans="1:11" s="6" customFormat="1" ht="11.25" hidden="1" customHeight="1">
      <c r="A21"/>
      <c r="B21"/>
      <c r="C21"/>
      <c r="D21"/>
      <c r="E21"/>
      <c r="F21"/>
      <c r="G21"/>
    </row>
    <row r="22" spans="1:11" s="6" customFormat="1" ht="11.25" hidden="1" customHeight="1">
      <c r="A22"/>
      <c r="B22"/>
      <c r="C22"/>
      <c r="D22"/>
      <c r="E22"/>
      <c r="F22"/>
      <c r="G22"/>
    </row>
    <row r="23" spans="1:11" s="6" customFormat="1" ht="11.25" hidden="1" customHeight="1">
      <c r="A23"/>
      <c r="B23"/>
      <c r="C23"/>
      <c r="D23"/>
      <c r="E23"/>
      <c r="F23"/>
      <c r="G23"/>
    </row>
    <row r="24" spans="1:11" s="6" customFormat="1" ht="11.25" hidden="1" customHeight="1">
      <c r="A24"/>
      <c r="B24"/>
      <c r="C24"/>
      <c r="D24"/>
      <c r="E24"/>
      <c r="F24"/>
      <c r="G24"/>
    </row>
    <row r="25" spans="1:11" s="6" customFormat="1" ht="11.25" hidden="1" customHeight="1">
      <c r="A25"/>
      <c r="B25"/>
      <c r="C25"/>
      <c r="D25"/>
      <c r="E25"/>
      <c r="F25"/>
      <c r="G25"/>
    </row>
    <row r="26" spans="1:11" s="6" customFormat="1" ht="11.25" hidden="1" customHeight="1">
      <c r="A26"/>
      <c r="B26"/>
      <c r="C26"/>
      <c r="D26"/>
      <c r="E26"/>
      <c r="F26"/>
      <c r="G26"/>
    </row>
    <row r="27" spans="1:11" s="6" customFormat="1" ht="11.25" hidden="1" customHeight="1">
      <c r="A27"/>
      <c r="B27"/>
      <c r="C27"/>
      <c r="D27"/>
      <c r="E27"/>
      <c r="F27"/>
      <c r="G27"/>
    </row>
    <row r="28" spans="1:11" s="6" customFormat="1" ht="11.25" hidden="1" customHeight="1">
      <c r="A28"/>
      <c r="B28"/>
      <c r="C28"/>
      <c r="D28"/>
      <c r="E28"/>
      <c r="F28"/>
      <c r="G28"/>
    </row>
    <row r="29" spans="1:11" s="6" customFormat="1" ht="11.25" hidden="1" customHeight="1">
      <c r="A29"/>
      <c r="B29"/>
      <c r="C29"/>
      <c r="D29"/>
      <c r="E29"/>
      <c r="F29"/>
      <c r="G29"/>
    </row>
    <row r="30" spans="1:11" s="6" customFormat="1" ht="11.25" hidden="1" customHeight="1">
      <c r="A30"/>
      <c r="B30"/>
      <c r="C30"/>
      <c r="D30"/>
      <c r="E30"/>
      <c r="F30"/>
      <c r="G30"/>
    </row>
    <row r="31" spans="1:11" s="6" customFormat="1" ht="11.25" hidden="1" customHeight="1">
      <c r="A31"/>
      <c r="B31"/>
      <c r="C31"/>
      <c r="D31"/>
      <c r="E31"/>
      <c r="F31"/>
      <c r="G31"/>
    </row>
    <row r="32" spans="1:11" s="6" customFormat="1" ht="11.25" hidden="1" customHeight="1">
      <c r="A32"/>
      <c r="B32"/>
      <c r="C32"/>
      <c r="D32"/>
      <c r="E32"/>
      <c r="F32"/>
      <c r="G32"/>
    </row>
    <row r="33" spans="1:7" s="6" customFormat="1" ht="11.25" hidden="1" customHeight="1">
      <c r="A33"/>
      <c r="B33"/>
      <c r="C33"/>
      <c r="D33"/>
      <c r="E33"/>
      <c r="F33"/>
      <c r="G33"/>
    </row>
    <row r="34" spans="1:7" s="6" customFormat="1" ht="11.25" hidden="1" customHeight="1">
      <c r="A34"/>
      <c r="B34"/>
      <c r="C34"/>
      <c r="D34"/>
      <c r="E34"/>
      <c r="F34"/>
      <c r="G34"/>
    </row>
    <row r="35" spans="1:7" s="6" customFormat="1" ht="11.25" hidden="1" customHeight="1">
      <c r="A35"/>
      <c r="B35"/>
      <c r="C35"/>
      <c r="D35"/>
      <c r="E35"/>
      <c r="F35"/>
      <c r="G35"/>
    </row>
    <row r="36" spans="1:7" s="6" customFormat="1" ht="11.25" hidden="1" customHeight="1">
      <c r="A36"/>
      <c r="B36"/>
      <c r="C36"/>
      <c r="D36"/>
      <c r="E36"/>
      <c r="F36"/>
      <c r="G36"/>
    </row>
    <row r="37" spans="1:7" s="6" customFormat="1" ht="11.25" hidden="1" customHeight="1">
      <c r="A37"/>
      <c r="B37"/>
      <c r="C37"/>
      <c r="D37"/>
      <c r="E37"/>
      <c r="F37"/>
      <c r="G37"/>
    </row>
    <row r="38" spans="1:7" s="6" customFormat="1" ht="11.25" hidden="1" customHeight="1">
      <c r="A38"/>
      <c r="B38"/>
      <c r="C38"/>
      <c r="D38"/>
      <c r="E38"/>
      <c r="F38"/>
      <c r="G38"/>
    </row>
    <row r="39" spans="1:7" s="6" customFormat="1" ht="11.25" hidden="1" customHeight="1">
      <c r="A39"/>
      <c r="B39"/>
      <c r="C39"/>
      <c r="D39"/>
      <c r="E39"/>
      <c r="F39"/>
      <c r="G39"/>
    </row>
    <row r="40" spans="1:7" s="6" customFormat="1" ht="11.25" hidden="1" customHeight="1">
      <c r="A40"/>
      <c r="B40"/>
      <c r="C40"/>
      <c r="D40"/>
      <c r="E40"/>
      <c r="F40"/>
      <c r="G40"/>
    </row>
    <row r="41" spans="1:7" s="6" customFormat="1" ht="11.25" hidden="1" customHeight="1">
      <c r="A41"/>
      <c r="B41"/>
      <c r="C41"/>
      <c r="D41"/>
      <c r="E41"/>
      <c r="F41"/>
      <c r="G41"/>
    </row>
    <row r="42" spans="1:7" s="6" customFormat="1" ht="11.25" hidden="1" customHeight="1">
      <c r="A42"/>
      <c r="B42"/>
      <c r="C42"/>
      <c r="D42"/>
      <c r="E42"/>
      <c r="F42"/>
      <c r="G42"/>
    </row>
    <row r="43" spans="1:7" s="6" customFormat="1" ht="11.25" hidden="1" customHeight="1">
      <c r="A43"/>
      <c r="B43"/>
      <c r="C43"/>
      <c r="D43"/>
      <c r="E43"/>
      <c r="F43"/>
      <c r="G43"/>
    </row>
    <row r="44" spans="1:7" s="6" customFormat="1" ht="11.25" hidden="1" customHeight="1">
      <c r="A44"/>
      <c r="B44"/>
      <c r="C44"/>
      <c r="D44"/>
      <c r="E44"/>
      <c r="F44"/>
      <c r="G44"/>
    </row>
    <row r="45" spans="1:7" s="6" customFormat="1" ht="11.25" hidden="1" customHeight="1">
      <c r="A45"/>
      <c r="B45"/>
      <c r="C45"/>
      <c r="D45"/>
      <c r="E45"/>
      <c r="F45"/>
      <c r="G45"/>
    </row>
    <row r="46" spans="1:7" s="6" customFormat="1" ht="11.25" hidden="1" customHeight="1">
      <c r="A46"/>
      <c r="B46"/>
      <c r="C46"/>
      <c r="D46"/>
      <c r="E46"/>
      <c r="F46"/>
      <c r="G46"/>
    </row>
    <row r="47" spans="1:7" s="6" customFormat="1" ht="11.25" hidden="1" customHeight="1">
      <c r="A47"/>
      <c r="B47"/>
      <c r="C47"/>
      <c r="D47"/>
      <c r="E47"/>
      <c r="F47"/>
      <c r="G47"/>
    </row>
    <row r="48" spans="1:7" s="6" customFormat="1" ht="11.25" hidden="1" customHeight="1">
      <c r="A48"/>
      <c r="B48"/>
      <c r="C48"/>
      <c r="D48"/>
      <c r="E48"/>
      <c r="F48"/>
      <c r="G48"/>
    </row>
    <row r="49" spans="1:7" s="6" customFormat="1" ht="11.25" hidden="1" customHeight="1">
      <c r="A49"/>
      <c r="B49"/>
      <c r="C49"/>
      <c r="D49"/>
      <c r="E49"/>
      <c r="F49"/>
      <c r="G49"/>
    </row>
    <row r="50" spans="1:7" s="6" customFormat="1" ht="11.25" hidden="1" customHeight="1">
      <c r="A50"/>
      <c r="B50"/>
      <c r="C50"/>
      <c r="D50"/>
      <c r="E50"/>
      <c r="F50"/>
      <c r="G50"/>
    </row>
    <row r="51" spans="1:7" s="6" customFormat="1" ht="11.25" hidden="1" customHeight="1">
      <c r="A51"/>
      <c r="B51"/>
      <c r="C51"/>
      <c r="D51"/>
      <c r="E51"/>
      <c r="F51"/>
      <c r="G51"/>
    </row>
    <row r="52" spans="1:7" s="6" customFormat="1" ht="11.25" hidden="1" customHeight="1">
      <c r="A52"/>
      <c r="B52"/>
      <c r="C52"/>
      <c r="D52"/>
      <c r="E52"/>
      <c r="F52"/>
      <c r="G52"/>
    </row>
    <row r="53" spans="1:7" s="6" customFormat="1" ht="11.25" hidden="1" customHeight="1">
      <c r="A53"/>
      <c r="B53"/>
      <c r="C53"/>
      <c r="D53"/>
      <c r="E53"/>
      <c r="F53"/>
      <c r="G53"/>
    </row>
    <row r="54" spans="1:7" s="6" customFormat="1" ht="11.25" hidden="1" customHeight="1">
      <c r="A54"/>
      <c r="B54"/>
      <c r="C54"/>
      <c r="D54"/>
      <c r="E54"/>
      <c r="F54"/>
      <c r="G54"/>
    </row>
    <row r="55" spans="1:7" s="6" customFormat="1" ht="11.25" hidden="1" customHeight="1">
      <c r="A55"/>
      <c r="B55"/>
      <c r="C55"/>
      <c r="D55"/>
      <c r="E55"/>
      <c r="F55"/>
      <c r="G55"/>
    </row>
    <row r="56" spans="1:7" s="6" customFormat="1" ht="11.25" hidden="1" customHeight="1">
      <c r="A56"/>
      <c r="B56"/>
      <c r="C56"/>
      <c r="D56"/>
      <c r="E56"/>
      <c r="F56"/>
      <c r="G56"/>
    </row>
    <row r="57" spans="1:7" s="6" customFormat="1" ht="11.25" hidden="1" customHeight="1">
      <c r="A57"/>
      <c r="B57"/>
      <c r="C57"/>
      <c r="D57"/>
      <c r="E57"/>
      <c r="F57"/>
      <c r="G57"/>
    </row>
    <row r="58" spans="1:7" s="6" customFormat="1" ht="11.25" hidden="1" customHeight="1">
      <c r="A58"/>
      <c r="B58"/>
      <c r="C58"/>
      <c r="D58"/>
      <c r="E58"/>
      <c r="F58"/>
      <c r="G58"/>
    </row>
    <row r="59" spans="1:7" s="6" customFormat="1" ht="11.25" hidden="1" customHeight="1">
      <c r="A59"/>
      <c r="B59"/>
      <c r="C59"/>
      <c r="D59"/>
      <c r="E59"/>
      <c r="F59"/>
      <c r="G59"/>
    </row>
    <row r="60" spans="1:7" s="6" customFormat="1" ht="11.25" hidden="1" customHeight="1">
      <c r="A60"/>
      <c r="B60"/>
      <c r="C60"/>
      <c r="D60"/>
      <c r="E60"/>
      <c r="F60"/>
      <c r="G60"/>
    </row>
    <row r="61" spans="1:7" s="6" customFormat="1" ht="11.25" hidden="1" customHeight="1">
      <c r="A61"/>
      <c r="B61"/>
      <c r="C61"/>
      <c r="D61"/>
      <c r="E61"/>
      <c r="F61"/>
      <c r="G61"/>
    </row>
    <row r="62" spans="1:7" s="6" customFormat="1" ht="11.25" hidden="1" customHeight="1">
      <c r="A62"/>
      <c r="B62"/>
      <c r="C62"/>
      <c r="D62"/>
      <c r="E62"/>
      <c r="F62"/>
      <c r="G62"/>
    </row>
    <row r="63" spans="1:7" s="6" customFormat="1" ht="11.25" hidden="1" customHeight="1">
      <c r="A63"/>
      <c r="B63"/>
      <c r="C63"/>
      <c r="D63"/>
      <c r="E63"/>
      <c r="F63"/>
      <c r="G63"/>
    </row>
    <row r="64" spans="1:7" s="6" customFormat="1" ht="11.25" hidden="1" customHeight="1">
      <c r="A64"/>
      <c r="B64"/>
      <c r="C64"/>
      <c r="D64"/>
      <c r="E64"/>
      <c r="F64"/>
      <c r="G64"/>
    </row>
    <row r="65" spans="1:7" s="6" customFormat="1" ht="11.25" hidden="1" customHeight="1">
      <c r="A65"/>
      <c r="B65"/>
      <c r="C65"/>
      <c r="D65"/>
      <c r="E65"/>
      <c r="F65"/>
      <c r="G65"/>
    </row>
    <row r="66" spans="1:7" s="6" customFormat="1" ht="11.25" hidden="1" customHeight="1">
      <c r="A66"/>
      <c r="B66"/>
      <c r="C66"/>
      <c r="D66"/>
      <c r="E66"/>
      <c r="F66"/>
      <c r="G66"/>
    </row>
    <row r="67" spans="1:7" s="6" customFormat="1" ht="11.25" hidden="1" customHeight="1">
      <c r="A67"/>
      <c r="B67"/>
      <c r="C67"/>
      <c r="D67"/>
      <c r="E67"/>
      <c r="F67"/>
      <c r="G67"/>
    </row>
    <row r="68" spans="1:7" s="6" customFormat="1" ht="11.25" hidden="1" customHeight="1">
      <c r="A68"/>
      <c r="B68"/>
      <c r="C68"/>
      <c r="D68"/>
      <c r="E68"/>
      <c r="F68"/>
      <c r="G68"/>
    </row>
    <row r="69" spans="1:7" s="6" customFormat="1" ht="11.25" hidden="1" customHeight="1">
      <c r="A69"/>
      <c r="B69"/>
      <c r="C69"/>
      <c r="D69"/>
      <c r="E69"/>
      <c r="F69"/>
      <c r="G69"/>
    </row>
    <row r="70" spans="1:7" s="6" customFormat="1" ht="11.25" hidden="1" customHeight="1">
      <c r="A70"/>
      <c r="B70"/>
      <c r="C70"/>
      <c r="D70"/>
      <c r="E70"/>
      <c r="F70"/>
      <c r="G70"/>
    </row>
    <row r="71" spans="1:7" s="6" customFormat="1" ht="11.25" hidden="1" customHeight="1">
      <c r="A71"/>
      <c r="B71"/>
      <c r="C71"/>
      <c r="D71"/>
      <c r="E71"/>
      <c r="F71"/>
      <c r="G71"/>
    </row>
    <row r="72" spans="1:7" s="6" customFormat="1" ht="11.25" hidden="1" customHeight="1">
      <c r="A72"/>
      <c r="B72"/>
      <c r="C72"/>
      <c r="D72"/>
      <c r="E72"/>
      <c r="F72"/>
      <c r="G72"/>
    </row>
    <row r="73" spans="1:7" s="6" customFormat="1" ht="11.25" hidden="1" customHeight="1">
      <c r="A73"/>
      <c r="B73"/>
      <c r="C73"/>
      <c r="D73"/>
      <c r="E73"/>
      <c r="F73"/>
      <c r="G73"/>
    </row>
    <row r="74" spans="1:7" s="6" customFormat="1" ht="11.25" hidden="1" customHeight="1">
      <c r="A74"/>
      <c r="B74"/>
      <c r="C74"/>
      <c r="D74"/>
      <c r="E74"/>
      <c r="F74"/>
      <c r="G74"/>
    </row>
    <row r="75" spans="1:7" s="6" customFormat="1" ht="11.25" hidden="1" customHeight="1">
      <c r="A75"/>
      <c r="B75"/>
      <c r="C75"/>
      <c r="D75"/>
      <c r="E75"/>
      <c r="F75"/>
      <c r="G75"/>
    </row>
    <row r="76" spans="1:7" s="6" customFormat="1" ht="11.25" hidden="1" customHeight="1">
      <c r="A76"/>
      <c r="B76"/>
      <c r="C76"/>
      <c r="D76"/>
      <c r="E76"/>
      <c r="F76"/>
      <c r="G76"/>
    </row>
    <row r="77" spans="1:7" s="6" customFormat="1" ht="11.25" hidden="1" customHeight="1">
      <c r="A77"/>
      <c r="B77"/>
      <c r="C77"/>
      <c r="D77"/>
      <c r="E77"/>
      <c r="F77"/>
      <c r="G77"/>
    </row>
    <row r="78" spans="1:7" s="6" customFormat="1" ht="11.25" hidden="1" customHeight="1">
      <c r="A78"/>
      <c r="B78"/>
      <c r="C78"/>
      <c r="D78"/>
      <c r="E78"/>
      <c r="F78"/>
      <c r="G78"/>
    </row>
    <row r="79" spans="1:7" s="6" customFormat="1" ht="11.25" hidden="1" customHeight="1">
      <c r="A79"/>
      <c r="B79"/>
      <c r="C79"/>
      <c r="D79"/>
      <c r="E79"/>
      <c r="F79"/>
      <c r="G79"/>
    </row>
    <row r="80" spans="1:7" s="6" customFormat="1" ht="11.25" hidden="1" customHeight="1">
      <c r="A80"/>
      <c r="B80"/>
      <c r="C80"/>
      <c r="D80"/>
      <c r="E80"/>
      <c r="F80"/>
      <c r="G80"/>
    </row>
    <row r="81" spans="1:7" s="6" customFormat="1" ht="11.25" hidden="1" customHeight="1">
      <c r="A81"/>
      <c r="B81"/>
      <c r="C81"/>
      <c r="D81"/>
      <c r="E81"/>
      <c r="F81"/>
      <c r="G81"/>
    </row>
    <row r="82" spans="1:7" s="6" customFormat="1" ht="11.25" hidden="1" customHeight="1">
      <c r="A82"/>
      <c r="B82"/>
      <c r="C82"/>
      <c r="D82"/>
      <c r="E82"/>
      <c r="F82"/>
      <c r="G82"/>
    </row>
    <row r="83" spans="1:7" s="6" customFormat="1" ht="11.25" hidden="1" customHeight="1">
      <c r="A83"/>
      <c r="B83"/>
      <c r="C83"/>
      <c r="D83"/>
      <c r="E83"/>
      <c r="F83"/>
      <c r="G83"/>
    </row>
    <row r="84" spans="1:7" s="6" customFormat="1" ht="11.25" hidden="1" customHeight="1">
      <c r="A84"/>
      <c r="B84"/>
      <c r="C84"/>
      <c r="D84"/>
      <c r="E84"/>
      <c r="F84"/>
      <c r="G84"/>
    </row>
    <row r="85" spans="1:7" s="6" customFormat="1" ht="11.25" hidden="1" customHeight="1">
      <c r="A85"/>
      <c r="B85"/>
      <c r="C85"/>
      <c r="D85"/>
      <c r="E85"/>
      <c r="F85"/>
      <c r="G85"/>
    </row>
    <row r="86" spans="1:7" s="6" customFormat="1" ht="11.25" hidden="1" customHeight="1">
      <c r="A86"/>
      <c r="B86"/>
      <c r="C86"/>
      <c r="D86"/>
      <c r="E86"/>
      <c r="F86"/>
      <c r="G86"/>
    </row>
    <row r="87" spans="1:7" s="6" customFormat="1" ht="11.25" hidden="1" customHeight="1">
      <c r="A87"/>
      <c r="B87"/>
      <c r="C87"/>
      <c r="D87"/>
      <c r="E87"/>
      <c r="F87"/>
      <c r="G87"/>
    </row>
    <row r="88" spans="1:7" s="6" customFormat="1" ht="11.25" hidden="1" customHeight="1">
      <c r="A88"/>
      <c r="B88"/>
      <c r="C88"/>
      <c r="D88"/>
      <c r="E88"/>
      <c r="F88"/>
      <c r="G88"/>
    </row>
    <row r="89" spans="1:7" s="6" customFormat="1" ht="11.25" hidden="1" customHeight="1">
      <c r="A89"/>
      <c r="B89"/>
      <c r="C89"/>
      <c r="D89"/>
      <c r="E89"/>
      <c r="F89"/>
      <c r="G89"/>
    </row>
    <row r="90" spans="1:7" s="6" customFormat="1" ht="11.25" hidden="1" customHeight="1">
      <c r="A90"/>
      <c r="B90"/>
      <c r="C90"/>
      <c r="D90"/>
      <c r="E90"/>
      <c r="F90"/>
      <c r="G90"/>
    </row>
    <row r="91" spans="1:7" s="6" customFormat="1" ht="11.25" hidden="1" customHeight="1">
      <c r="A91"/>
      <c r="B91"/>
      <c r="C91"/>
      <c r="D91"/>
      <c r="E91"/>
      <c r="F91"/>
      <c r="G91"/>
    </row>
    <row r="92" spans="1:7" s="6" customFormat="1" ht="11.25" hidden="1" customHeight="1">
      <c r="A92"/>
      <c r="B92"/>
      <c r="C92"/>
      <c r="D92"/>
      <c r="E92"/>
      <c r="F92"/>
      <c r="G92"/>
    </row>
    <row r="93" spans="1:7" s="6" customFormat="1" ht="11.25" hidden="1" customHeight="1">
      <c r="A93"/>
      <c r="B93"/>
      <c r="C93"/>
      <c r="D93"/>
      <c r="E93"/>
      <c r="F93"/>
      <c r="G93"/>
    </row>
    <row r="94" spans="1:7" s="6" customFormat="1" ht="11.25" hidden="1" customHeight="1">
      <c r="A94"/>
      <c r="B94"/>
      <c r="C94"/>
      <c r="D94"/>
      <c r="E94"/>
      <c r="F94"/>
      <c r="G94"/>
    </row>
    <row r="95" spans="1:7" s="6" customFormat="1" ht="11.25" hidden="1" customHeight="1">
      <c r="A95"/>
      <c r="B95"/>
      <c r="C95"/>
      <c r="D95"/>
      <c r="E95"/>
      <c r="F95"/>
      <c r="G95"/>
    </row>
    <row r="96" spans="1:7" s="6" customFormat="1" ht="11.25" hidden="1" customHeight="1">
      <c r="A96"/>
      <c r="B96"/>
      <c r="C96"/>
      <c r="D96"/>
      <c r="E96"/>
      <c r="F96"/>
      <c r="G96"/>
    </row>
    <row r="97" spans="1:7" s="6" customFormat="1" ht="11.25" hidden="1" customHeight="1">
      <c r="A97"/>
      <c r="B97"/>
      <c r="C97"/>
      <c r="D97"/>
      <c r="E97"/>
      <c r="F97"/>
      <c r="G97"/>
    </row>
    <row r="98" spans="1:7" s="6" customFormat="1" ht="11.25" hidden="1" customHeight="1">
      <c r="A98"/>
      <c r="B98"/>
      <c r="C98"/>
      <c r="D98"/>
      <c r="E98"/>
      <c r="F98"/>
      <c r="G98"/>
    </row>
    <row r="99" spans="1:7" s="6" customFormat="1" ht="11.25" hidden="1" customHeight="1">
      <c r="A99"/>
      <c r="B99"/>
      <c r="C99"/>
      <c r="D99"/>
      <c r="E99"/>
      <c r="F99"/>
      <c r="G99"/>
    </row>
    <row r="100" spans="1:7" s="6" customFormat="1" ht="11.25" hidden="1" customHeight="1">
      <c r="A100"/>
      <c r="B100"/>
      <c r="C100"/>
      <c r="D100"/>
      <c r="E100"/>
      <c r="F100"/>
      <c r="G100"/>
    </row>
    <row r="101" spans="1:7" s="6" customFormat="1" ht="11.25" hidden="1" customHeight="1">
      <c r="A101"/>
      <c r="B101"/>
      <c r="C101"/>
      <c r="D101"/>
      <c r="E101"/>
      <c r="F101"/>
      <c r="G101"/>
    </row>
    <row r="102" spans="1:7" s="6" customFormat="1" ht="11.25" hidden="1" customHeight="1">
      <c r="A102"/>
      <c r="B102"/>
      <c r="C102"/>
      <c r="D102"/>
      <c r="E102"/>
      <c r="F102"/>
      <c r="G102"/>
    </row>
    <row r="103" spans="1:7" s="6" customFormat="1" ht="11.25" hidden="1" customHeight="1">
      <c r="A103"/>
      <c r="B103"/>
      <c r="C103"/>
      <c r="D103"/>
      <c r="E103"/>
      <c r="F103"/>
      <c r="G103"/>
    </row>
    <row r="104" spans="1:7" s="6" customFormat="1" ht="11.25" hidden="1" customHeight="1">
      <c r="A104"/>
      <c r="B104"/>
      <c r="C104"/>
      <c r="D104"/>
      <c r="E104"/>
      <c r="F104"/>
      <c r="G104"/>
    </row>
    <row r="105" spans="1:7" s="6" customFormat="1" ht="11.25" hidden="1" customHeight="1">
      <c r="A105"/>
      <c r="B105"/>
      <c r="C105"/>
      <c r="D105"/>
      <c r="E105"/>
      <c r="F105"/>
      <c r="G105"/>
    </row>
    <row r="106" spans="1:7" s="6" customFormat="1" ht="11.25" hidden="1" customHeight="1">
      <c r="A106"/>
      <c r="B106"/>
      <c r="C106"/>
      <c r="D106"/>
      <c r="E106"/>
      <c r="F106"/>
      <c r="G106"/>
    </row>
    <row r="107" spans="1:7" s="6" customFormat="1" ht="11.25" hidden="1" customHeight="1">
      <c r="A107"/>
      <c r="B107"/>
      <c r="C107"/>
      <c r="D107"/>
      <c r="E107"/>
      <c r="F107"/>
      <c r="G107"/>
    </row>
    <row r="108" spans="1:7" s="6" customFormat="1" ht="11.25" hidden="1" customHeight="1">
      <c r="A108"/>
      <c r="B108"/>
      <c r="C108"/>
      <c r="D108"/>
      <c r="E108"/>
      <c r="F108"/>
      <c r="G108"/>
    </row>
    <row r="109" spans="1:7" s="6" customFormat="1" ht="11.25" hidden="1" customHeight="1">
      <c r="A109"/>
      <c r="B109"/>
      <c r="C109"/>
      <c r="D109"/>
      <c r="E109"/>
      <c r="F109"/>
      <c r="G109"/>
    </row>
    <row r="110" spans="1:7" s="6" customFormat="1" ht="11.25" hidden="1" customHeight="1">
      <c r="A110"/>
      <c r="B110"/>
      <c r="C110"/>
      <c r="D110"/>
      <c r="E110"/>
      <c r="F110"/>
      <c r="G110"/>
    </row>
    <row r="111" spans="1:7" s="6" customFormat="1" ht="11.25" hidden="1" customHeight="1">
      <c r="A111"/>
      <c r="B111"/>
      <c r="C111"/>
      <c r="D111"/>
      <c r="E111"/>
      <c r="F111"/>
      <c r="G111"/>
    </row>
    <row r="112" spans="1:7" s="6" customFormat="1" ht="11.25" hidden="1" customHeight="1">
      <c r="A112"/>
      <c r="B112"/>
      <c r="C112"/>
      <c r="D112"/>
      <c r="E112"/>
      <c r="F112"/>
      <c r="G112"/>
    </row>
    <row r="113" spans="1:7" s="6" customFormat="1" ht="11.25" hidden="1" customHeight="1">
      <c r="A113"/>
      <c r="B113"/>
      <c r="C113"/>
      <c r="D113"/>
      <c r="E113"/>
      <c r="F113"/>
      <c r="G113"/>
    </row>
    <row r="114" spans="1:7" s="6" customFormat="1" ht="11.25" hidden="1" customHeight="1">
      <c r="A114"/>
      <c r="B114"/>
      <c r="C114"/>
      <c r="D114"/>
      <c r="E114"/>
      <c r="F114"/>
      <c r="G114"/>
    </row>
    <row r="115" spans="1:7" s="6" customFormat="1" ht="11.25" hidden="1" customHeight="1">
      <c r="A115"/>
      <c r="B115"/>
      <c r="C115"/>
      <c r="D115"/>
      <c r="E115"/>
      <c r="F115"/>
      <c r="G115"/>
    </row>
    <row r="116" spans="1:7" s="6" customFormat="1" ht="11.25" hidden="1" customHeight="1">
      <c r="A116"/>
      <c r="B116"/>
      <c r="C116"/>
      <c r="D116"/>
      <c r="E116"/>
      <c r="F116"/>
      <c r="G116"/>
    </row>
    <row r="117" spans="1:7" s="6" customFormat="1" ht="11.25" hidden="1" customHeight="1">
      <c r="A117"/>
      <c r="B117"/>
      <c r="C117"/>
      <c r="D117"/>
      <c r="E117"/>
      <c r="F117"/>
      <c r="G117"/>
    </row>
    <row r="118" spans="1:7" s="6" customFormat="1" ht="11.25" hidden="1" customHeight="1">
      <c r="A118"/>
      <c r="B118"/>
      <c r="C118"/>
      <c r="D118"/>
      <c r="E118"/>
      <c r="F118"/>
      <c r="G118"/>
    </row>
    <row r="119" spans="1:7" s="6" customFormat="1" ht="11.25" hidden="1" customHeight="1">
      <c r="A119"/>
      <c r="B119"/>
      <c r="C119"/>
      <c r="D119"/>
      <c r="E119"/>
      <c r="F119"/>
      <c r="G119"/>
    </row>
    <row r="120" spans="1:7" s="6" customFormat="1" ht="11.25" hidden="1" customHeight="1">
      <c r="A120"/>
      <c r="B120"/>
      <c r="C120"/>
      <c r="D120"/>
      <c r="E120"/>
      <c r="F120"/>
      <c r="G120"/>
    </row>
    <row r="121" spans="1:7" s="6" customFormat="1" ht="11.25" hidden="1" customHeight="1">
      <c r="A121"/>
      <c r="B121"/>
      <c r="C121"/>
      <c r="D121"/>
      <c r="E121"/>
      <c r="F121"/>
      <c r="G121"/>
    </row>
    <row r="122" spans="1:7" s="6" customFormat="1" ht="11.25" hidden="1" customHeight="1">
      <c r="A122"/>
      <c r="B122"/>
      <c r="C122"/>
      <c r="D122"/>
      <c r="E122"/>
      <c r="F122"/>
      <c r="G122"/>
    </row>
    <row r="123" spans="1:7" s="6" customFormat="1" ht="11.25" hidden="1" customHeight="1">
      <c r="A123"/>
      <c r="B123"/>
      <c r="C123"/>
      <c r="D123"/>
      <c r="E123"/>
      <c r="F123"/>
      <c r="G123"/>
    </row>
    <row r="124" spans="1:7" s="6" customFormat="1" ht="11.25" hidden="1" customHeight="1">
      <c r="A124"/>
      <c r="B124"/>
      <c r="C124"/>
      <c r="D124"/>
      <c r="E124"/>
      <c r="F124"/>
      <c r="G124"/>
    </row>
    <row r="125" spans="1:7" s="6" customFormat="1" ht="11.25" hidden="1" customHeight="1">
      <c r="A125"/>
      <c r="B125"/>
      <c r="C125"/>
      <c r="D125"/>
      <c r="E125"/>
      <c r="F125"/>
      <c r="G125"/>
    </row>
    <row r="126" spans="1:7" s="6" customFormat="1" ht="11.25" hidden="1" customHeight="1">
      <c r="A126"/>
      <c r="B126"/>
      <c r="C126"/>
      <c r="D126"/>
      <c r="E126"/>
      <c r="F126"/>
      <c r="G126"/>
    </row>
    <row r="127" spans="1:7" s="6" customFormat="1" ht="11.25" hidden="1" customHeight="1">
      <c r="A127"/>
      <c r="B127"/>
      <c r="C127"/>
      <c r="D127"/>
      <c r="E127"/>
      <c r="F127"/>
      <c r="G127"/>
    </row>
    <row r="128" spans="1:7" s="6" customFormat="1" ht="11.25" hidden="1" customHeight="1">
      <c r="A128"/>
      <c r="B128"/>
      <c r="C128"/>
      <c r="D128"/>
      <c r="E128"/>
      <c r="F128"/>
      <c r="G128"/>
    </row>
    <row r="129" spans="1:7" s="6" customFormat="1" ht="11.25" hidden="1" customHeight="1">
      <c r="A129"/>
      <c r="B129"/>
      <c r="C129"/>
      <c r="D129"/>
      <c r="E129"/>
      <c r="F129"/>
      <c r="G129"/>
    </row>
    <row r="130" spans="1:7" s="6" customFormat="1" ht="11.25" hidden="1" customHeight="1">
      <c r="A130"/>
      <c r="B130"/>
      <c r="C130"/>
      <c r="D130"/>
      <c r="E130"/>
      <c r="F130"/>
      <c r="G130"/>
    </row>
    <row r="131" spans="1:7" s="6" customFormat="1" ht="11.25" hidden="1" customHeight="1">
      <c r="A131"/>
      <c r="B131"/>
      <c r="C131"/>
      <c r="D131"/>
      <c r="E131"/>
      <c r="F131"/>
      <c r="G131"/>
    </row>
    <row r="132" spans="1:7" s="6" customFormat="1" ht="11.25" hidden="1" customHeight="1">
      <c r="A132"/>
      <c r="B132"/>
      <c r="C132"/>
      <c r="D132"/>
      <c r="E132"/>
      <c r="F132"/>
      <c r="G132"/>
    </row>
    <row r="133" spans="1:7" s="6" customFormat="1" ht="11.25" hidden="1" customHeight="1">
      <c r="A133"/>
      <c r="B133"/>
      <c r="C133"/>
      <c r="D133"/>
      <c r="E133"/>
      <c r="F133"/>
      <c r="G133"/>
    </row>
    <row r="134" spans="1:7" s="6" customFormat="1" ht="11.25" hidden="1" customHeight="1">
      <c r="A134"/>
      <c r="B134"/>
      <c r="C134"/>
      <c r="D134"/>
      <c r="E134"/>
      <c r="F134"/>
      <c r="G134"/>
    </row>
    <row r="135" spans="1:7" s="6" customFormat="1" ht="11.25" hidden="1" customHeight="1">
      <c r="A135"/>
      <c r="B135"/>
      <c r="C135"/>
      <c r="D135"/>
      <c r="E135"/>
      <c r="F135"/>
      <c r="G135"/>
    </row>
    <row r="136" spans="1:7" s="6" customFormat="1" ht="11.25" hidden="1" customHeight="1">
      <c r="A136"/>
      <c r="B136"/>
      <c r="C136"/>
      <c r="D136"/>
      <c r="E136"/>
      <c r="F136"/>
      <c r="G136"/>
    </row>
    <row r="137" spans="1:7" s="6" customFormat="1" ht="11.25" hidden="1" customHeight="1">
      <c r="A137"/>
      <c r="B137"/>
      <c r="C137"/>
      <c r="D137"/>
      <c r="E137"/>
      <c r="F137"/>
      <c r="G137"/>
    </row>
    <row r="138" spans="1:7" s="6" customFormat="1" ht="11.25" hidden="1" customHeight="1">
      <c r="A138"/>
      <c r="B138"/>
      <c r="C138"/>
      <c r="D138"/>
      <c r="E138"/>
      <c r="F138"/>
      <c r="G138"/>
    </row>
    <row r="139" spans="1:7" s="6" customFormat="1" ht="11.25" hidden="1" customHeight="1">
      <c r="A139"/>
      <c r="B139"/>
      <c r="C139"/>
      <c r="D139"/>
      <c r="E139"/>
      <c r="F139"/>
      <c r="G139"/>
    </row>
    <row r="140" spans="1:7" s="6" customFormat="1" ht="11.25" hidden="1" customHeight="1">
      <c r="A140"/>
      <c r="B140"/>
      <c r="C140"/>
      <c r="D140"/>
      <c r="E140"/>
      <c r="F140"/>
      <c r="G140"/>
    </row>
    <row r="141" spans="1:7" s="6" customFormat="1" ht="11.25" hidden="1" customHeight="1">
      <c r="A141"/>
      <c r="B141"/>
      <c r="C141"/>
      <c r="D141"/>
      <c r="E141"/>
      <c r="F141"/>
      <c r="G141"/>
    </row>
    <row r="142" spans="1:7" s="6" customFormat="1" ht="11.25" hidden="1" customHeight="1">
      <c r="A142"/>
      <c r="B142"/>
      <c r="C142"/>
      <c r="D142"/>
      <c r="E142"/>
      <c r="F142"/>
      <c r="G142"/>
    </row>
    <row r="143" spans="1:7" s="6" customFormat="1" ht="11.25" hidden="1" customHeight="1">
      <c r="A143"/>
      <c r="B143"/>
      <c r="C143"/>
      <c r="D143"/>
      <c r="E143"/>
      <c r="F143"/>
      <c r="G143"/>
    </row>
    <row r="144" spans="1:7" s="6" customFormat="1" ht="11.25" hidden="1" customHeight="1">
      <c r="A144"/>
      <c r="B144"/>
      <c r="C144"/>
      <c r="D144"/>
      <c r="E144"/>
      <c r="F144"/>
      <c r="G144"/>
    </row>
    <row r="145" spans="1:7" s="6" customFormat="1" ht="11.25" hidden="1" customHeight="1">
      <c r="A145"/>
      <c r="B145"/>
      <c r="C145"/>
      <c r="D145"/>
      <c r="E145"/>
      <c r="F145"/>
      <c r="G145"/>
    </row>
    <row r="146" spans="1:7" s="6" customFormat="1" ht="11.25" hidden="1" customHeight="1">
      <c r="A146"/>
      <c r="B146"/>
      <c r="C146"/>
      <c r="D146"/>
      <c r="E146"/>
      <c r="F146"/>
      <c r="G146"/>
    </row>
    <row r="147" spans="1:7" s="6" customFormat="1" ht="11.25" hidden="1" customHeight="1">
      <c r="A147"/>
      <c r="B147"/>
      <c r="C147"/>
      <c r="D147"/>
      <c r="E147"/>
      <c r="F147"/>
      <c r="G147"/>
    </row>
    <row r="148" spans="1:7" s="6" customFormat="1" ht="11.25" hidden="1" customHeight="1">
      <c r="A148"/>
      <c r="B148"/>
      <c r="C148"/>
      <c r="D148"/>
      <c r="E148"/>
      <c r="F148"/>
      <c r="G148"/>
    </row>
    <row r="149" spans="1:7" s="6" customFormat="1" ht="11.25" hidden="1" customHeight="1">
      <c r="A149"/>
      <c r="B149"/>
      <c r="C149"/>
      <c r="D149"/>
      <c r="E149"/>
      <c r="F149"/>
      <c r="G149"/>
    </row>
    <row r="150" spans="1:7" s="6" customFormat="1" ht="11.25" hidden="1" customHeight="1">
      <c r="A150"/>
      <c r="B150"/>
      <c r="C150"/>
      <c r="D150"/>
      <c r="E150"/>
      <c r="F150"/>
      <c r="G150"/>
    </row>
    <row r="151" spans="1:7" s="6" customFormat="1" ht="11.25" hidden="1" customHeight="1">
      <c r="A151"/>
      <c r="B151"/>
      <c r="C151"/>
      <c r="D151"/>
      <c r="E151"/>
      <c r="F151"/>
      <c r="G151"/>
    </row>
    <row r="152" spans="1:7" s="6" customFormat="1" ht="11.25" hidden="1" customHeight="1">
      <c r="A152"/>
      <c r="B152"/>
      <c r="C152"/>
      <c r="D152"/>
      <c r="E152"/>
      <c r="F152"/>
      <c r="G152"/>
    </row>
    <row r="153" spans="1:7" s="6" customFormat="1" ht="11.25" hidden="1" customHeight="1">
      <c r="A153"/>
      <c r="B153"/>
      <c r="C153"/>
      <c r="D153"/>
      <c r="E153"/>
      <c r="F153"/>
      <c r="G153"/>
    </row>
    <row r="154" spans="1:7" s="6" customFormat="1" ht="11.25" hidden="1" customHeight="1">
      <c r="A154"/>
      <c r="B154"/>
      <c r="C154"/>
      <c r="D154"/>
      <c r="E154"/>
      <c r="F154"/>
      <c r="G154"/>
    </row>
    <row r="155" spans="1:7" s="6" customFormat="1" ht="11.25" hidden="1" customHeight="1">
      <c r="A155"/>
      <c r="B155"/>
      <c r="C155"/>
      <c r="D155"/>
      <c r="E155"/>
      <c r="F155"/>
      <c r="G155"/>
    </row>
    <row r="156" spans="1:7" s="6" customFormat="1" ht="11.25" hidden="1" customHeight="1">
      <c r="A156"/>
      <c r="B156"/>
      <c r="C156"/>
      <c r="D156"/>
      <c r="E156"/>
      <c r="F156"/>
      <c r="G156"/>
    </row>
    <row r="157" spans="1:7" s="6" customFormat="1" ht="11.25" hidden="1" customHeight="1">
      <c r="A157"/>
      <c r="B157"/>
      <c r="C157"/>
      <c r="D157"/>
      <c r="E157"/>
      <c r="F157"/>
      <c r="G157"/>
    </row>
    <row r="158" spans="1:7" s="6" customFormat="1" ht="11.25" hidden="1" customHeight="1">
      <c r="A158"/>
      <c r="B158"/>
      <c r="C158"/>
      <c r="D158"/>
      <c r="E158"/>
      <c r="F158"/>
      <c r="G158"/>
    </row>
    <row r="159" spans="1:7" s="6" customFormat="1" ht="11.25" hidden="1" customHeight="1">
      <c r="A159"/>
      <c r="B159"/>
      <c r="C159"/>
      <c r="D159"/>
      <c r="E159"/>
      <c r="F159"/>
      <c r="G159"/>
    </row>
    <row r="160" spans="1:7" s="6" customFormat="1" ht="11.25" hidden="1" customHeight="1">
      <c r="A160"/>
      <c r="B160"/>
      <c r="C160"/>
      <c r="D160"/>
      <c r="E160"/>
      <c r="F160"/>
      <c r="G160"/>
    </row>
    <row r="161" spans="1:7" s="6" customFormat="1" ht="11.25" hidden="1" customHeight="1">
      <c r="A161"/>
      <c r="B161"/>
      <c r="C161"/>
      <c r="D161"/>
      <c r="E161"/>
      <c r="F161"/>
      <c r="G161"/>
    </row>
    <row r="162" spans="1:7" s="6" customFormat="1" ht="11.25" hidden="1" customHeight="1">
      <c r="A162"/>
      <c r="B162"/>
      <c r="C162"/>
      <c r="D162"/>
      <c r="E162"/>
      <c r="F162"/>
      <c r="G162"/>
    </row>
    <row r="163" spans="1:7" s="6" customFormat="1" ht="11.25" hidden="1" customHeight="1">
      <c r="A163"/>
      <c r="B163"/>
      <c r="C163"/>
      <c r="D163"/>
      <c r="E163"/>
      <c r="F163"/>
      <c r="G163"/>
    </row>
    <row r="164" spans="1:7" s="6" customFormat="1" ht="11.25" hidden="1" customHeight="1">
      <c r="A164"/>
      <c r="B164"/>
      <c r="C164"/>
      <c r="D164"/>
      <c r="E164"/>
      <c r="F164"/>
      <c r="G164"/>
    </row>
    <row r="165" spans="1:7" s="6" customFormat="1" ht="11.25" hidden="1" customHeight="1">
      <c r="A165"/>
      <c r="B165"/>
      <c r="C165"/>
      <c r="D165"/>
      <c r="E165"/>
      <c r="F165"/>
      <c r="G165"/>
    </row>
    <row r="166" spans="1:7" s="6" customFormat="1" ht="11.25" hidden="1" customHeight="1">
      <c r="A166"/>
      <c r="B166"/>
      <c r="C166"/>
      <c r="D166"/>
      <c r="E166"/>
      <c r="F166"/>
      <c r="G166"/>
    </row>
    <row r="167" spans="1:7" s="6" customFormat="1" ht="11.25" hidden="1" customHeight="1">
      <c r="A167"/>
      <c r="B167"/>
      <c r="C167"/>
      <c r="D167"/>
      <c r="E167"/>
      <c r="F167"/>
      <c r="G167"/>
    </row>
    <row r="168" spans="1:7" s="6" customFormat="1" ht="11.25" hidden="1" customHeight="1">
      <c r="A168"/>
      <c r="B168"/>
      <c r="C168"/>
      <c r="D168"/>
      <c r="E168"/>
      <c r="F168"/>
      <c r="G168"/>
    </row>
    <row r="169" spans="1:7" s="6" customFormat="1" ht="11.25" hidden="1" customHeight="1">
      <c r="A169"/>
      <c r="B169"/>
      <c r="C169"/>
      <c r="D169"/>
      <c r="E169"/>
      <c r="F169"/>
      <c r="G169"/>
    </row>
    <row r="170" spans="1:7" s="6" customFormat="1" ht="11.25" hidden="1" customHeight="1">
      <c r="A170"/>
      <c r="B170"/>
      <c r="C170"/>
      <c r="D170"/>
      <c r="E170"/>
      <c r="F170"/>
      <c r="G170"/>
    </row>
    <row r="171" spans="1:7" s="6" customFormat="1" ht="11.25" hidden="1" customHeight="1">
      <c r="A171"/>
      <c r="B171"/>
      <c r="C171"/>
      <c r="D171"/>
      <c r="E171"/>
      <c r="F171"/>
      <c r="G171"/>
    </row>
    <row r="172" spans="1:7" s="6" customFormat="1" ht="11.25" hidden="1" customHeight="1">
      <c r="A172"/>
      <c r="B172"/>
      <c r="C172"/>
      <c r="D172"/>
      <c r="E172"/>
      <c r="F172"/>
      <c r="G172"/>
    </row>
    <row r="173" spans="1:7" s="6" customFormat="1" ht="11.25" hidden="1" customHeight="1">
      <c r="A173"/>
      <c r="B173"/>
      <c r="C173"/>
      <c r="D173"/>
      <c r="E173"/>
      <c r="F173"/>
      <c r="G173"/>
    </row>
    <row r="174" spans="1:7" s="6" customFormat="1" ht="11.25" hidden="1" customHeight="1">
      <c r="A174"/>
      <c r="B174"/>
      <c r="C174"/>
      <c r="D174"/>
      <c r="E174"/>
      <c r="F174"/>
      <c r="G174"/>
    </row>
    <row r="175" spans="1:7" s="6" customFormat="1" ht="11.25" hidden="1" customHeight="1">
      <c r="A175"/>
      <c r="B175"/>
      <c r="C175"/>
      <c r="D175"/>
      <c r="E175"/>
      <c r="F175"/>
      <c r="G175"/>
    </row>
    <row r="176" spans="1:7" s="6" customFormat="1" ht="11.25" hidden="1" customHeight="1">
      <c r="A176"/>
      <c r="B176"/>
      <c r="C176"/>
      <c r="D176"/>
      <c r="E176"/>
      <c r="F176"/>
      <c r="G176"/>
    </row>
    <row r="177" spans="1:7" s="6" customFormat="1" ht="11.25" hidden="1" customHeight="1">
      <c r="A177"/>
      <c r="B177"/>
      <c r="C177"/>
      <c r="D177"/>
      <c r="E177"/>
      <c r="F177"/>
      <c r="G177"/>
    </row>
    <row r="178" spans="1:7" s="6" customFormat="1" ht="11.25" hidden="1" customHeight="1">
      <c r="A178"/>
      <c r="B178"/>
      <c r="C178"/>
      <c r="D178"/>
      <c r="E178"/>
      <c r="F178"/>
      <c r="G178"/>
    </row>
    <row r="179" spans="1:7" s="6" customFormat="1" ht="11.25" hidden="1" customHeight="1">
      <c r="A179"/>
      <c r="B179"/>
      <c r="C179"/>
      <c r="D179"/>
      <c r="E179"/>
      <c r="F179"/>
      <c r="G179"/>
    </row>
    <row r="180" spans="1:7" s="6" customFormat="1" ht="11.25" hidden="1" customHeight="1">
      <c r="A180"/>
      <c r="B180"/>
      <c r="C180"/>
      <c r="D180"/>
      <c r="E180"/>
      <c r="F180"/>
      <c r="G180"/>
    </row>
    <row r="181" spans="1:7" s="6" customFormat="1" ht="11.25" hidden="1" customHeight="1">
      <c r="A181"/>
      <c r="B181"/>
      <c r="C181"/>
      <c r="D181"/>
      <c r="E181"/>
      <c r="F181"/>
      <c r="G181"/>
    </row>
    <row r="182" spans="1:7" s="6" customFormat="1" ht="11.25" hidden="1" customHeight="1">
      <c r="A182"/>
      <c r="B182"/>
      <c r="C182"/>
      <c r="D182"/>
      <c r="E182"/>
      <c r="F182"/>
      <c r="G182"/>
    </row>
    <row r="183" spans="1:7" s="6" customFormat="1" ht="11.25" hidden="1" customHeight="1">
      <c r="A183"/>
      <c r="B183"/>
      <c r="C183"/>
      <c r="D183"/>
      <c r="E183"/>
      <c r="F183"/>
      <c r="G183"/>
    </row>
    <row r="184" spans="1:7" s="6" customFormat="1" ht="11.25" hidden="1" customHeight="1">
      <c r="A184"/>
      <c r="B184"/>
      <c r="C184"/>
      <c r="D184"/>
      <c r="E184"/>
      <c r="F184"/>
      <c r="G184"/>
    </row>
    <row r="185" spans="1:7" s="6" customFormat="1" ht="11.25" hidden="1" customHeight="1">
      <c r="A185"/>
      <c r="B185"/>
      <c r="C185"/>
      <c r="D185"/>
      <c r="E185"/>
      <c r="F185"/>
      <c r="G185"/>
    </row>
    <row r="186" spans="1:7" s="6" customFormat="1" ht="11.25" hidden="1" customHeight="1">
      <c r="A186"/>
      <c r="B186"/>
      <c r="C186"/>
      <c r="D186"/>
      <c r="E186"/>
      <c r="F186"/>
      <c r="G186"/>
    </row>
    <row r="187" spans="1:7" s="6" customFormat="1" ht="11.25" hidden="1" customHeight="1">
      <c r="A187"/>
      <c r="B187"/>
      <c r="C187"/>
      <c r="D187"/>
      <c r="E187"/>
      <c r="F187"/>
      <c r="G187"/>
    </row>
    <row r="188" spans="1:7" s="6" customFormat="1" ht="11.25" hidden="1" customHeight="1">
      <c r="A188"/>
      <c r="B188"/>
      <c r="C188"/>
      <c r="D188"/>
      <c r="E188"/>
      <c r="F188"/>
      <c r="G188"/>
    </row>
    <row r="189" spans="1:7" s="6" customFormat="1" ht="11.25" hidden="1" customHeight="1">
      <c r="A189"/>
      <c r="B189"/>
      <c r="C189"/>
      <c r="D189"/>
      <c r="E189"/>
      <c r="F189"/>
      <c r="G189"/>
    </row>
    <row r="190" spans="1:7" s="6" customFormat="1" ht="11.25" hidden="1" customHeight="1">
      <c r="A190"/>
      <c r="B190"/>
      <c r="C190"/>
      <c r="D190"/>
      <c r="E190"/>
      <c r="F190"/>
      <c r="G190"/>
    </row>
    <row r="191" spans="1:7" s="6" customFormat="1" ht="11.25" hidden="1" customHeight="1">
      <c r="A191"/>
      <c r="B191"/>
      <c r="C191"/>
      <c r="D191"/>
      <c r="E191"/>
      <c r="F191"/>
      <c r="G191"/>
    </row>
    <row r="192" spans="1:7" s="6" customFormat="1" ht="11.25" hidden="1" customHeight="1">
      <c r="A192"/>
      <c r="B192"/>
      <c r="C192"/>
      <c r="D192"/>
      <c r="E192"/>
      <c r="F192"/>
      <c r="G192"/>
    </row>
    <row r="193" spans="1:7" s="6" customFormat="1" ht="11.25" hidden="1" customHeight="1">
      <c r="A193"/>
      <c r="B193"/>
      <c r="C193"/>
      <c r="D193"/>
      <c r="E193"/>
      <c r="F193"/>
      <c r="G193"/>
    </row>
    <row r="194" spans="1:7" s="6" customFormat="1" ht="11.25" hidden="1" customHeight="1">
      <c r="A194"/>
      <c r="B194"/>
      <c r="C194"/>
      <c r="D194"/>
      <c r="E194"/>
      <c r="F194"/>
      <c r="G194"/>
    </row>
    <row r="195" spans="1:7" s="6" customFormat="1" ht="11.25" hidden="1" customHeight="1">
      <c r="A195"/>
      <c r="B195"/>
      <c r="C195"/>
      <c r="D195"/>
      <c r="E195"/>
      <c r="F195"/>
      <c r="G195"/>
    </row>
    <row r="196" spans="1:7" s="6" customFormat="1" ht="11.25" hidden="1" customHeight="1">
      <c r="A196"/>
      <c r="B196"/>
      <c r="C196"/>
      <c r="D196"/>
      <c r="E196"/>
      <c r="F196"/>
      <c r="G196"/>
    </row>
    <row r="197" spans="1:7" s="6" customFormat="1" ht="11.25" hidden="1" customHeight="1">
      <c r="A197"/>
      <c r="B197"/>
      <c r="C197"/>
      <c r="D197"/>
      <c r="E197"/>
      <c r="F197"/>
      <c r="G197"/>
    </row>
    <row r="198" spans="1:7" s="6" customFormat="1" ht="11.25" hidden="1" customHeight="1">
      <c r="A198"/>
      <c r="B198"/>
      <c r="C198"/>
      <c r="D198"/>
      <c r="E198"/>
      <c r="F198"/>
      <c r="G198"/>
    </row>
    <row r="199" spans="1:7" s="6" customFormat="1" ht="11.25" hidden="1" customHeight="1">
      <c r="A199"/>
      <c r="B199"/>
      <c r="C199"/>
      <c r="D199"/>
      <c r="E199"/>
      <c r="F199"/>
      <c r="G199"/>
    </row>
    <row r="200" spans="1:7" s="6" customFormat="1" ht="11.25" hidden="1" customHeight="1">
      <c r="A200"/>
      <c r="B200"/>
      <c r="C200"/>
      <c r="D200"/>
      <c r="E200"/>
      <c r="F200"/>
      <c r="G200"/>
    </row>
    <row r="201" spans="1:7" s="6" customFormat="1" ht="11.25" hidden="1" customHeight="1">
      <c r="A201"/>
      <c r="B201"/>
      <c r="C201"/>
      <c r="D201"/>
      <c r="E201"/>
      <c r="F201"/>
      <c r="G201"/>
    </row>
    <row r="202" spans="1:7" s="6" customFormat="1" ht="11.25" hidden="1" customHeight="1">
      <c r="A202"/>
      <c r="B202"/>
      <c r="C202"/>
      <c r="D202"/>
      <c r="E202"/>
      <c r="F202"/>
      <c r="G202"/>
    </row>
    <row r="203" spans="1:7" s="6" customFormat="1" ht="11.25" hidden="1" customHeight="1">
      <c r="A203"/>
      <c r="B203"/>
      <c r="C203"/>
      <c r="D203"/>
      <c r="E203"/>
      <c r="F203"/>
      <c r="G203"/>
    </row>
    <row r="204" spans="1:7" s="6" customFormat="1" ht="11.25" hidden="1" customHeight="1">
      <c r="A204"/>
      <c r="B204"/>
      <c r="C204"/>
      <c r="D204"/>
      <c r="E204"/>
      <c r="F204"/>
      <c r="G204"/>
    </row>
    <row r="205" spans="1:7" s="6" customFormat="1" ht="11.25" hidden="1" customHeight="1">
      <c r="A205"/>
      <c r="B205"/>
      <c r="C205"/>
      <c r="D205"/>
      <c r="E205"/>
      <c r="F205"/>
      <c r="G205"/>
    </row>
    <row r="206" spans="1:7" s="6" customFormat="1" ht="11.25" hidden="1" customHeight="1">
      <c r="A206"/>
      <c r="B206"/>
      <c r="C206"/>
      <c r="D206"/>
      <c r="E206"/>
      <c r="F206"/>
      <c r="G206"/>
    </row>
    <row r="207" spans="1:7" s="6" customFormat="1" ht="11.25" hidden="1" customHeight="1">
      <c r="A207"/>
      <c r="B207"/>
      <c r="C207"/>
      <c r="D207"/>
      <c r="E207"/>
      <c r="F207"/>
      <c r="G207"/>
    </row>
    <row r="208" spans="1:7" s="6" customFormat="1" ht="11.25" hidden="1" customHeight="1">
      <c r="A208"/>
      <c r="B208"/>
      <c r="C208"/>
      <c r="D208"/>
      <c r="E208"/>
      <c r="F208"/>
      <c r="G208"/>
    </row>
    <row r="209" spans="1:7" s="6" customFormat="1" ht="11.25" hidden="1" customHeight="1">
      <c r="A209"/>
      <c r="B209"/>
      <c r="C209"/>
      <c r="D209"/>
      <c r="E209"/>
      <c r="F209"/>
      <c r="G209"/>
    </row>
    <row r="210" spans="1:7" s="6" customFormat="1" ht="11.25" hidden="1" customHeight="1">
      <c r="A210"/>
      <c r="B210"/>
      <c r="C210"/>
      <c r="D210"/>
      <c r="E210"/>
      <c r="F210"/>
      <c r="G210"/>
    </row>
    <row r="211" spans="1:7" s="6" customFormat="1" ht="11.25" hidden="1" customHeight="1">
      <c r="A211"/>
      <c r="B211"/>
      <c r="C211"/>
      <c r="D211"/>
      <c r="E211"/>
      <c r="F211"/>
      <c r="G211"/>
    </row>
    <row r="212" spans="1:7" s="6" customFormat="1" ht="11.25" hidden="1" customHeight="1">
      <c r="A212"/>
      <c r="B212"/>
      <c r="C212"/>
      <c r="D212"/>
      <c r="E212"/>
      <c r="F212"/>
      <c r="G212"/>
    </row>
    <row r="213" spans="1:7" s="6" customFormat="1" ht="11.25" hidden="1" customHeight="1">
      <c r="A213"/>
      <c r="B213"/>
      <c r="C213"/>
      <c r="D213"/>
      <c r="E213"/>
      <c r="F213"/>
      <c r="G213"/>
    </row>
    <row r="214" spans="1:7" s="6" customFormat="1" ht="11.25" hidden="1" customHeight="1">
      <c r="A214"/>
      <c r="B214"/>
      <c r="C214"/>
      <c r="D214"/>
      <c r="E214"/>
      <c r="F214"/>
      <c r="G214"/>
    </row>
    <row r="215" spans="1:7" s="6" customFormat="1" ht="11.25" hidden="1" customHeight="1">
      <c r="A215"/>
      <c r="B215"/>
      <c r="C215"/>
      <c r="D215"/>
      <c r="E215"/>
      <c r="F215"/>
      <c r="G215"/>
    </row>
    <row r="216" spans="1:7" s="6" customFormat="1" ht="11.25" hidden="1" customHeight="1">
      <c r="A216"/>
      <c r="B216"/>
      <c r="C216"/>
      <c r="D216"/>
      <c r="E216"/>
      <c r="F216"/>
      <c r="G216"/>
    </row>
    <row r="217" spans="1:7" s="6" customFormat="1" ht="11.25" hidden="1" customHeight="1">
      <c r="A217"/>
      <c r="B217"/>
      <c r="C217"/>
      <c r="D217"/>
      <c r="E217"/>
      <c r="F217"/>
      <c r="G217"/>
    </row>
    <row r="218" spans="1:7" s="6" customFormat="1" ht="11.25" hidden="1" customHeight="1">
      <c r="A218"/>
      <c r="B218"/>
      <c r="C218"/>
      <c r="D218"/>
      <c r="E218"/>
      <c r="F218"/>
      <c r="G218"/>
    </row>
    <row r="219" spans="1:7" s="6" customFormat="1" ht="11.25" hidden="1" customHeight="1">
      <c r="A219"/>
      <c r="B219"/>
      <c r="C219"/>
      <c r="D219"/>
      <c r="E219"/>
      <c r="F219"/>
      <c r="G219"/>
    </row>
    <row r="220" spans="1:7" s="6" customFormat="1" ht="11.25" hidden="1" customHeight="1">
      <c r="A220"/>
      <c r="B220"/>
      <c r="C220"/>
      <c r="D220"/>
      <c r="E220"/>
      <c r="F220"/>
      <c r="G220"/>
    </row>
    <row r="221" spans="1:7" s="6" customFormat="1" ht="11.25" hidden="1" customHeight="1">
      <c r="A221"/>
      <c r="B221"/>
      <c r="C221"/>
      <c r="D221"/>
      <c r="E221"/>
      <c r="F221"/>
      <c r="G221"/>
    </row>
    <row r="222" spans="1:7" s="6" customFormat="1" ht="11.25" hidden="1" customHeight="1">
      <c r="A222"/>
      <c r="B222"/>
      <c r="C222"/>
      <c r="D222"/>
      <c r="E222"/>
      <c r="F222"/>
      <c r="G222"/>
    </row>
    <row r="223" spans="1:7" s="6" customFormat="1" ht="11.25" hidden="1" customHeight="1">
      <c r="A223"/>
      <c r="B223"/>
      <c r="C223"/>
      <c r="D223"/>
      <c r="E223"/>
      <c r="F223"/>
      <c r="G223"/>
    </row>
    <row r="224" spans="1:7" s="6" customFormat="1" ht="11.25" hidden="1" customHeight="1">
      <c r="A224"/>
      <c r="B224"/>
      <c r="C224"/>
      <c r="D224"/>
      <c r="E224"/>
      <c r="F224"/>
      <c r="G224"/>
    </row>
    <row r="225" spans="1:7" s="6" customFormat="1" ht="11.25" hidden="1" customHeight="1">
      <c r="A225"/>
      <c r="B225"/>
      <c r="C225"/>
      <c r="D225"/>
      <c r="E225"/>
      <c r="F225"/>
      <c r="G225"/>
    </row>
    <row r="226" spans="1:7" s="6" customFormat="1" ht="11.25" hidden="1" customHeight="1">
      <c r="A226"/>
      <c r="B226"/>
      <c r="C226"/>
      <c r="D226"/>
      <c r="E226"/>
      <c r="F226"/>
      <c r="G226"/>
    </row>
    <row r="227" spans="1:7" s="6" customFormat="1" ht="11.25" hidden="1" customHeight="1">
      <c r="A227"/>
      <c r="B227"/>
      <c r="C227"/>
      <c r="D227"/>
      <c r="E227"/>
      <c r="F227"/>
      <c r="G227"/>
    </row>
    <row r="228" spans="1:7" s="6" customFormat="1" ht="11.25" hidden="1" customHeight="1">
      <c r="A228"/>
      <c r="B228"/>
      <c r="C228"/>
      <c r="D228"/>
      <c r="E228"/>
      <c r="F228"/>
      <c r="G228"/>
    </row>
    <row r="229" spans="1:7" s="6" customFormat="1" ht="11.25" hidden="1" customHeight="1">
      <c r="A229"/>
      <c r="B229"/>
      <c r="C229"/>
      <c r="D229"/>
      <c r="E229"/>
      <c r="F229"/>
      <c r="G229"/>
    </row>
    <row r="230" spans="1:7" s="6" customFormat="1" ht="11.25" hidden="1" customHeight="1">
      <c r="A230"/>
      <c r="B230"/>
      <c r="C230"/>
      <c r="D230"/>
      <c r="E230"/>
      <c r="F230"/>
      <c r="G230"/>
    </row>
    <row r="231" spans="1:7" s="6" customFormat="1" ht="11.25" hidden="1" customHeight="1">
      <c r="A231"/>
      <c r="B231"/>
      <c r="C231"/>
      <c r="D231"/>
      <c r="E231"/>
      <c r="F231"/>
      <c r="G231"/>
    </row>
    <row r="232" spans="1:7" s="6" customFormat="1" ht="11.25" hidden="1" customHeight="1">
      <c r="A232"/>
      <c r="B232"/>
      <c r="C232"/>
      <c r="D232"/>
      <c r="E232"/>
      <c r="F232"/>
      <c r="G232"/>
    </row>
    <row r="233" spans="1:7" s="6" customFormat="1" ht="11.25" hidden="1" customHeight="1">
      <c r="A233"/>
      <c r="B233"/>
      <c r="C233"/>
      <c r="D233"/>
      <c r="E233"/>
      <c r="F233"/>
      <c r="G233"/>
    </row>
    <row r="234" spans="1:7" s="6" customFormat="1" ht="11.25" hidden="1" customHeight="1">
      <c r="A234"/>
      <c r="B234"/>
      <c r="C234"/>
      <c r="D234"/>
      <c r="E234"/>
      <c r="F234"/>
      <c r="G234"/>
    </row>
    <row r="235" spans="1:7" s="6" customFormat="1" ht="11.25" hidden="1" customHeight="1">
      <c r="A235"/>
      <c r="B235"/>
      <c r="C235"/>
      <c r="D235"/>
      <c r="E235"/>
      <c r="F235"/>
      <c r="G235"/>
    </row>
    <row r="236" spans="1:7" s="6" customFormat="1" ht="11.25" hidden="1" customHeight="1">
      <c r="A236"/>
      <c r="B236"/>
      <c r="C236"/>
      <c r="D236"/>
      <c r="E236"/>
      <c r="F236"/>
      <c r="G236"/>
    </row>
    <row r="237" spans="1:7" s="6" customFormat="1" ht="11.25" hidden="1" customHeight="1">
      <c r="A237"/>
      <c r="B237"/>
      <c r="C237"/>
      <c r="D237"/>
      <c r="E237"/>
      <c r="F237"/>
      <c r="G237"/>
    </row>
    <row r="238" spans="1:7" s="6" customFormat="1" ht="11.25" hidden="1" customHeight="1">
      <c r="A238"/>
      <c r="B238"/>
      <c r="C238"/>
      <c r="D238"/>
      <c r="E238"/>
      <c r="F238"/>
      <c r="G238"/>
    </row>
    <row r="239" spans="1:7" s="6" customFormat="1" ht="11.25" hidden="1" customHeight="1">
      <c r="A239"/>
      <c r="B239"/>
      <c r="C239"/>
      <c r="D239"/>
      <c r="E239"/>
      <c r="F239"/>
      <c r="G239"/>
    </row>
    <row r="240" spans="1:7" s="6" customFormat="1" ht="11.25" hidden="1" customHeight="1">
      <c r="A240"/>
      <c r="B240"/>
      <c r="C240"/>
      <c r="D240"/>
      <c r="E240"/>
      <c r="F240"/>
      <c r="G240"/>
    </row>
    <row r="241" spans="1:7" s="6" customFormat="1" ht="11.25" hidden="1" customHeight="1">
      <c r="A241"/>
      <c r="B241"/>
      <c r="C241"/>
      <c r="D241"/>
      <c r="E241"/>
      <c r="F241"/>
      <c r="G241"/>
    </row>
    <row r="242" spans="1:7" s="6" customFormat="1" ht="11.25" hidden="1" customHeight="1">
      <c r="A242"/>
      <c r="B242"/>
      <c r="C242"/>
      <c r="D242"/>
      <c r="E242"/>
      <c r="F242"/>
      <c r="G242"/>
    </row>
    <row r="243" spans="1:7" s="6" customFormat="1" ht="11.25" hidden="1" customHeight="1">
      <c r="A243"/>
      <c r="B243"/>
      <c r="C243"/>
      <c r="D243"/>
      <c r="E243"/>
      <c r="F243"/>
      <c r="G243"/>
    </row>
    <row r="244" spans="1:7" s="6" customFormat="1" ht="11.25" hidden="1" customHeight="1">
      <c r="A244"/>
      <c r="B244"/>
      <c r="C244"/>
      <c r="D244"/>
      <c r="E244"/>
      <c r="F244"/>
      <c r="G244"/>
    </row>
    <row r="245" spans="1:7" s="6" customFormat="1" ht="11.25" hidden="1" customHeight="1">
      <c r="A245"/>
      <c r="B245"/>
      <c r="C245"/>
      <c r="D245"/>
      <c r="E245"/>
      <c r="F245"/>
      <c r="G245"/>
    </row>
    <row r="246" spans="1:7" s="6" customFormat="1" ht="11.25" hidden="1" customHeight="1">
      <c r="A246"/>
      <c r="B246"/>
      <c r="C246"/>
      <c r="D246"/>
      <c r="E246"/>
      <c r="F246"/>
      <c r="G246"/>
    </row>
    <row r="247" spans="1:7" s="6" customFormat="1" ht="11.25" hidden="1" customHeight="1">
      <c r="A247"/>
      <c r="B247"/>
      <c r="C247"/>
      <c r="D247"/>
      <c r="E247"/>
      <c r="F247"/>
      <c r="G247"/>
    </row>
    <row r="248" spans="1:7" s="6" customFormat="1" ht="11.25" hidden="1" customHeight="1">
      <c r="A248"/>
      <c r="B248"/>
      <c r="C248"/>
      <c r="D248"/>
      <c r="E248"/>
      <c r="F248"/>
      <c r="G248"/>
    </row>
    <row r="249" spans="1:7" s="6" customFormat="1" ht="11.25" hidden="1" customHeight="1">
      <c r="A249"/>
      <c r="B249"/>
      <c r="C249"/>
      <c r="D249"/>
      <c r="E249"/>
      <c r="F249"/>
      <c r="G249"/>
    </row>
    <row r="250" spans="1:7" s="6" customFormat="1" ht="11.25" hidden="1" customHeight="1">
      <c r="A250"/>
      <c r="B250"/>
      <c r="C250"/>
      <c r="D250"/>
      <c r="E250"/>
      <c r="F250"/>
      <c r="G250"/>
    </row>
    <row r="251" spans="1:7" s="6" customFormat="1" ht="11.25" hidden="1" customHeight="1">
      <c r="A251"/>
      <c r="B251"/>
      <c r="C251"/>
      <c r="D251"/>
      <c r="E251"/>
      <c r="F251"/>
      <c r="G251"/>
    </row>
    <row r="252" spans="1:7" s="6" customFormat="1" ht="11.25" hidden="1" customHeight="1">
      <c r="A252"/>
      <c r="B252"/>
      <c r="C252"/>
      <c r="D252"/>
      <c r="E252"/>
      <c r="F252"/>
      <c r="G252"/>
    </row>
    <row r="253" spans="1:7" s="6" customFormat="1" ht="11.25" hidden="1" customHeight="1">
      <c r="A253"/>
      <c r="B253"/>
      <c r="C253"/>
      <c r="D253"/>
      <c r="E253"/>
      <c r="F253"/>
      <c r="G253"/>
    </row>
    <row r="254" spans="1:7" s="6" customFormat="1" ht="11.25" hidden="1" customHeight="1">
      <c r="A254"/>
      <c r="B254"/>
      <c r="C254"/>
      <c r="D254"/>
      <c r="E254"/>
      <c r="F254"/>
      <c r="G254"/>
    </row>
    <row r="255" spans="1:7" s="6" customFormat="1" ht="11.25" hidden="1" customHeight="1">
      <c r="A255"/>
      <c r="B255"/>
      <c r="C255"/>
      <c r="D255"/>
      <c r="E255"/>
      <c r="F255"/>
      <c r="G255"/>
    </row>
    <row r="256" spans="1:7" s="6" customFormat="1" ht="11.25" hidden="1" customHeight="1">
      <c r="A256"/>
      <c r="B256"/>
      <c r="C256"/>
      <c r="D256"/>
      <c r="E256"/>
      <c r="F256"/>
      <c r="G256"/>
    </row>
    <row r="257" spans="1:7" s="6" customFormat="1" ht="11.25" hidden="1" customHeight="1">
      <c r="A257"/>
      <c r="B257"/>
      <c r="C257"/>
      <c r="D257"/>
      <c r="E257"/>
      <c r="F257"/>
      <c r="G257"/>
    </row>
    <row r="258" spans="1:7" s="6" customFormat="1" ht="11.25" hidden="1" customHeight="1">
      <c r="A258"/>
      <c r="B258"/>
      <c r="C258"/>
      <c r="D258"/>
      <c r="E258"/>
      <c r="F258"/>
      <c r="G258"/>
    </row>
    <row r="259" spans="1:7" s="6" customFormat="1" ht="11.25" hidden="1" customHeight="1">
      <c r="A259"/>
      <c r="B259"/>
      <c r="C259"/>
      <c r="D259"/>
      <c r="E259"/>
      <c r="F259"/>
      <c r="G259"/>
    </row>
    <row r="260" spans="1:7" s="6" customFormat="1" ht="11.25" hidden="1" customHeight="1">
      <c r="A260"/>
      <c r="B260"/>
      <c r="C260"/>
      <c r="D260"/>
      <c r="E260"/>
      <c r="F260"/>
      <c r="G260"/>
    </row>
    <row r="261" spans="1:7" s="6" customFormat="1" ht="11.25" hidden="1" customHeight="1">
      <c r="A261"/>
      <c r="B261"/>
      <c r="C261"/>
      <c r="D261"/>
      <c r="E261"/>
      <c r="F261"/>
      <c r="G261"/>
    </row>
    <row r="262" spans="1:7" s="6" customFormat="1" ht="11.25" hidden="1" customHeight="1">
      <c r="A262"/>
      <c r="B262"/>
      <c r="C262"/>
      <c r="D262"/>
      <c r="E262"/>
      <c r="F262"/>
      <c r="G262"/>
    </row>
    <row r="263" spans="1:7" s="6" customFormat="1" ht="11.25" hidden="1" customHeight="1">
      <c r="A263"/>
      <c r="B263"/>
      <c r="C263"/>
      <c r="D263"/>
      <c r="E263"/>
      <c r="F263"/>
      <c r="G263"/>
    </row>
    <row r="264" spans="1:7" s="6" customFormat="1" ht="11.25" hidden="1" customHeight="1">
      <c r="A264"/>
      <c r="B264"/>
      <c r="C264"/>
      <c r="D264"/>
      <c r="E264"/>
      <c r="F264"/>
      <c r="G264"/>
    </row>
    <row r="265" spans="1:7" s="6" customFormat="1" ht="11.25" hidden="1" customHeight="1">
      <c r="A265"/>
      <c r="B265"/>
      <c r="C265"/>
      <c r="D265"/>
      <c r="E265"/>
      <c r="F265"/>
      <c r="G265"/>
    </row>
    <row r="266" spans="1:7" s="6" customFormat="1" ht="11.25" hidden="1" customHeight="1">
      <c r="A266"/>
      <c r="B266"/>
      <c r="C266"/>
      <c r="D266"/>
      <c r="E266"/>
      <c r="F266"/>
      <c r="G266"/>
    </row>
    <row r="267" spans="1:7" s="6" customFormat="1" ht="11.25" hidden="1" customHeight="1">
      <c r="A267"/>
      <c r="B267"/>
      <c r="C267"/>
      <c r="D267"/>
      <c r="E267"/>
      <c r="F267"/>
      <c r="G267"/>
    </row>
    <row r="268" spans="1:7" s="6" customFormat="1" ht="11.25" hidden="1" customHeight="1">
      <c r="A268"/>
      <c r="B268"/>
      <c r="C268"/>
      <c r="D268"/>
      <c r="E268"/>
      <c r="F268"/>
      <c r="G268"/>
    </row>
    <row r="269" spans="1:7" s="6" customFormat="1" ht="11.25" hidden="1" customHeight="1">
      <c r="A269"/>
      <c r="B269"/>
      <c r="C269"/>
      <c r="D269"/>
      <c r="E269"/>
      <c r="F269"/>
      <c r="G269"/>
    </row>
    <row r="270" spans="1:7" s="6" customFormat="1" ht="11.25" hidden="1" customHeight="1">
      <c r="A270"/>
      <c r="B270"/>
      <c r="C270"/>
      <c r="D270"/>
      <c r="E270"/>
      <c r="F270"/>
      <c r="G270"/>
    </row>
    <row r="271" spans="1:7" s="6" customFormat="1" ht="11.25" hidden="1" customHeight="1">
      <c r="A271"/>
      <c r="B271"/>
      <c r="C271"/>
      <c r="D271"/>
      <c r="E271"/>
      <c r="F271"/>
      <c r="G271"/>
    </row>
    <row r="272" spans="1:7" s="6" customFormat="1" ht="11.25" hidden="1" customHeight="1">
      <c r="A272"/>
      <c r="B272"/>
      <c r="C272"/>
      <c r="D272"/>
      <c r="E272"/>
      <c r="F272"/>
      <c r="G272"/>
    </row>
    <row r="273" spans="1:7" s="6" customFormat="1" ht="11.25" hidden="1" customHeight="1">
      <c r="A273"/>
      <c r="B273"/>
      <c r="C273"/>
      <c r="D273"/>
      <c r="E273"/>
      <c r="F273"/>
      <c r="G273"/>
    </row>
    <row r="274" spans="1:7" s="6" customFormat="1" ht="11.25" hidden="1" customHeight="1">
      <c r="A274"/>
      <c r="B274"/>
      <c r="C274"/>
      <c r="D274"/>
      <c r="E274"/>
      <c r="F274"/>
      <c r="G274"/>
    </row>
    <row r="275" spans="1:7" s="6" customFormat="1" ht="11.25" hidden="1" customHeight="1">
      <c r="A275"/>
      <c r="B275"/>
      <c r="C275"/>
      <c r="D275"/>
      <c r="E275"/>
      <c r="F275"/>
      <c r="G275"/>
    </row>
    <row r="276" spans="1:7" s="6" customFormat="1" ht="11.25" hidden="1" customHeight="1">
      <c r="A276"/>
      <c r="B276"/>
      <c r="C276"/>
      <c r="D276"/>
      <c r="E276"/>
      <c r="F276"/>
      <c r="G276"/>
    </row>
    <row r="277" spans="1:7" s="6" customFormat="1" ht="11.25" hidden="1" customHeight="1">
      <c r="A277"/>
      <c r="B277"/>
      <c r="C277"/>
      <c r="D277"/>
      <c r="E277"/>
      <c r="F277"/>
      <c r="G277"/>
    </row>
    <row r="278" spans="1:7" s="6" customFormat="1" ht="11.25" hidden="1" customHeight="1">
      <c r="A278"/>
      <c r="B278"/>
      <c r="C278"/>
      <c r="D278"/>
      <c r="E278"/>
      <c r="F278"/>
      <c r="G278"/>
    </row>
    <row r="279" spans="1:7" s="6" customFormat="1" ht="11.25" hidden="1" customHeight="1">
      <c r="A279"/>
      <c r="B279"/>
      <c r="C279"/>
      <c r="D279"/>
      <c r="E279"/>
      <c r="F279"/>
      <c r="G279"/>
    </row>
    <row r="280" spans="1:7" s="6" customFormat="1" ht="11.25" hidden="1" customHeight="1">
      <c r="A280"/>
      <c r="B280"/>
      <c r="C280"/>
      <c r="D280"/>
      <c r="E280"/>
      <c r="F280"/>
      <c r="G280"/>
    </row>
    <row r="281" spans="1:7" s="6" customFormat="1" ht="11.25" hidden="1" customHeight="1">
      <c r="A281"/>
      <c r="B281"/>
      <c r="C281"/>
      <c r="D281"/>
      <c r="E281"/>
      <c r="F281"/>
      <c r="G281"/>
    </row>
    <row r="282" spans="1:7" s="6" customFormat="1" ht="11.25" hidden="1" customHeight="1">
      <c r="A282"/>
      <c r="B282"/>
      <c r="C282"/>
      <c r="D282"/>
      <c r="E282"/>
      <c r="F282"/>
      <c r="G282"/>
    </row>
    <row r="283" spans="1:7" s="6" customFormat="1" ht="11.25" hidden="1" customHeight="1">
      <c r="A283"/>
      <c r="B283"/>
      <c r="C283"/>
      <c r="D283"/>
      <c r="E283"/>
      <c r="F283"/>
      <c r="G283"/>
    </row>
    <row r="284" spans="1:7" s="6" customFormat="1" ht="11.25" hidden="1" customHeight="1">
      <c r="A284"/>
      <c r="B284"/>
      <c r="C284"/>
      <c r="D284"/>
      <c r="E284"/>
      <c r="F284"/>
      <c r="G284"/>
    </row>
    <row r="285" spans="1:7" s="6" customFormat="1" ht="11.25" hidden="1" customHeight="1">
      <c r="A285"/>
      <c r="B285"/>
      <c r="C285"/>
      <c r="D285"/>
      <c r="E285"/>
      <c r="F285"/>
      <c r="G285"/>
    </row>
    <row r="286" spans="1:7" s="6" customFormat="1" ht="11.25" hidden="1" customHeight="1">
      <c r="A286"/>
      <c r="B286"/>
      <c r="C286"/>
      <c r="D286"/>
      <c r="E286"/>
      <c r="F286"/>
      <c r="G286"/>
    </row>
    <row r="287" spans="1:7" s="6" customFormat="1" ht="11.25" hidden="1" customHeight="1">
      <c r="A287"/>
      <c r="B287"/>
      <c r="C287"/>
      <c r="D287"/>
      <c r="E287"/>
      <c r="F287"/>
      <c r="G287"/>
    </row>
    <row r="288" spans="1:7" s="6" customFormat="1" ht="11.25" hidden="1" customHeight="1">
      <c r="A288"/>
      <c r="B288"/>
      <c r="C288"/>
      <c r="D288"/>
      <c r="E288"/>
      <c r="F288"/>
      <c r="G288"/>
    </row>
    <row r="289" spans="1:7" s="6" customFormat="1" ht="11.25" hidden="1" customHeight="1">
      <c r="A289"/>
      <c r="B289"/>
      <c r="C289"/>
      <c r="D289"/>
      <c r="E289"/>
      <c r="F289"/>
      <c r="G289"/>
    </row>
    <row r="290" spans="1:7" s="6" customFormat="1" ht="11.25" hidden="1" customHeight="1">
      <c r="A290"/>
      <c r="B290"/>
      <c r="C290"/>
      <c r="D290"/>
      <c r="E290"/>
      <c r="F290"/>
      <c r="G290"/>
    </row>
    <row r="291" spans="1:7" s="6" customFormat="1" ht="11.25" hidden="1" customHeight="1">
      <c r="A291"/>
      <c r="B291"/>
      <c r="C291"/>
      <c r="D291"/>
      <c r="E291"/>
      <c r="F291"/>
      <c r="G291"/>
    </row>
    <row r="292" spans="1:7" s="6" customFormat="1" ht="11.25" hidden="1" customHeight="1">
      <c r="A292"/>
      <c r="B292"/>
      <c r="C292"/>
      <c r="D292"/>
      <c r="E292"/>
      <c r="F292"/>
      <c r="G292"/>
    </row>
    <row r="293" spans="1:7" s="6" customFormat="1" ht="11.25" hidden="1" customHeight="1">
      <c r="A293"/>
      <c r="B293"/>
      <c r="C293"/>
      <c r="D293"/>
      <c r="E293"/>
      <c r="F293"/>
      <c r="G293"/>
    </row>
    <row r="294" spans="1:7" s="6" customFormat="1" ht="11.25" hidden="1" customHeight="1">
      <c r="A294"/>
      <c r="B294"/>
      <c r="C294"/>
      <c r="D294"/>
      <c r="E294"/>
      <c r="F294"/>
      <c r="G294"/>
    </row>
    <row r="295" spans="1:7" s="6" customFormat="1" ht="11.25" hidden="1" customHeight="1">
      <c r="A295"/>
      <c r="B295"/>
      <c r="C295"/>
      <c r="D295"/>
      <c r="E295"/>
      <c r="F295"/>
      <c r="G295"/>
    </row>
    <row r="296" spans="1:7" s="6" customFormat="1" ht="11.25" hidden="1" customHeight="1">
      <c r="A296"/>
      <c r="B296"/>
      <c r="C296"/>
      <c r="D296"/>
      <c r="E296"/>
      <c r="F296"/>
      <c r="G296"/>
    </row>
    <row r="297" spans="1:7" s="6" customFormat="1" ht="11.25" hidden="1" customHeight="1">
      <c r="A297"/>
      <c r="B297"/>
      <c r="C297"/>
      <c r="D297"/>
      <c r="E297"/>
      <c r="F297"/>
      <c r="G297"/>
    </row>
    <row r="298" spans="1:7" s="6" customFormat="1" ht="11.25" hidden="1" customHeight="1">
      <c r="A298"/>
      <c r="B298"/>
      <c r="C298"/>
      <c r="D298"/>
      <c r="E298"/>
      <c r="F298"/>
      <c r="G298"/>
    </row>
    <row r="299" spans="1:7" s="6" customFormat="1" ht="11.25" hidden="1" customHeight="1">
      <c r="A299"/>
      <c r="B299"/>
      <c r="C299"/>
      <c r="D299"/>
      <c r="E299"/>
      <c r="F299"/>
      <c r="G299"/>
    </row>
    <row r="300" spans="1:7" s="6" customFormat="1" ht="11.25" hidden="1" customHeight="1">
      <c r="A300"/>
      <c r="B300"/>
      <c r="C300"/>
      <c r="D300"/>
      <c r="E300"/>
      <c r="F300"/>
      <c r="G300"/>
    </row>
    <row r="301" spans="1:7" s="6" customFormat="1" ht="11.25" hidden="1" customHeight="1">
      <c r="A301"/>
      <c r="B301"/>
      <c r="C301"/>
      <c r="D301"/>
      <c r="E301"/>
      <c r="F301"/>
      <c r="G301"/>
    </row>
    <row r="302" spans="1:7" s="6" customFormat="1" ht="11.25" hidden="1" customHeight="1">
      <c r="A302"/>
      <c r="B302"/>
      <c r="C302"/>
      <c r="D302"/>
      <c r="E302"/>
      <c r="F302"/>
      <c r="G302"/>
    </row>
    <row r="303" spans="1:7" s="6" customFormat="1" ht="11.25" hidden="1" customHeight="1">
      <c r="A303"/>
      <c r="B303"/>
      <c r="C303"/>
      <c r="D303"/>
      <c r="E303"/>
      <c r="F303"/>
      <c r="G303"/>
    </row>
    <row r="304" spans="1:7" s="6" customFormat="1" ht="11.25" hidden="1" customHeight="1">
      <c r="A304"/>
      <c r="B304"/>
      <c r="C304"/>
      <c r="D304"/>
      <c r="E304"/>
      <c r="F304"/>
      <c r="G304"/>
    </row>
    <row r="305" spans="1:7" s="6" customFormat="1" ht="11.25" hidden="1" customHeight="1">
      <c r="A305"/>
      <c r="B305"/>
      <c r="C305"/>
      <c r="D305"/>
      <c r="E305"/>
      <c r="F305"/>
      <c r="G305"/>
    </row>
    <row r="306" spans="1:7" s="6" customFormat="1" ht="11.25" hidden="1" customHeight="1">
      <c r="A306"/>
      <c r="B306"/>
      <c r="C306"/>
      <c r="D306"/>
      <c r="E306"/>
      <c r="F306"/>
      <c r="G306"/>
    </row>
    <row r="307" spans="1:7" s="6" customFormat="1" ht="11.25" hidden="1" customHeight="1">
      <c r="A307"/>
      <c r="B307"/>
      <c r="C307"/>
      <c r="D307"/>
      <c r="E307"/>
      <c r="F307"/>
      <c r="G307"/>
    </row>
    <row r="308" spans="1:7" s="6" customFormat="1" ht="11.25" hidden="1" customHeight="1">
      <c r="A308"/>
      <c r="B308"/>
      <c r="C308"/>
      <c r="D308"/>
      <c r="E308"/>
      <c r="F308"/>
      <c r="G308"/>
    </row>
    <row r="309" spans="1:7" s="6" customFormat="1" ht="11.25" hidden="1" customHeight="1">
      <c r="A309"/>
      <c r="B309"/>
      <c r="C309"/>
      <c r="D309"/>
      <c r="E309"/>
      <c r="F309"/>
      <c r="G309"/>
    </row>
    <row r="310" spans="1:7" s="6" customFormat="1" ht="11.25" hidden="1" customHeight="1">
      <c r="A310"/>
      <c r="B310"/>
      <c r="C310"/>
      <c r="D310"/>
      <c r="E310"/>
      <c r="F310"/>
      <c r="G310"/>
    </row>
    <row r="311" spans="1:7" s="6" customFormat="1" ht="11.25" hidden="1" customHeight="1">
      <c r="A311"/>
      <c r="B311"/>
      <c r="C311"/>
      <c r="D311"/>
      <c r="E311"/>
      <c r="F311"/>
      <c r="G311"/>
    </row>
    <row r="312" spans="1:7" s="6" customFormat="1" ht="11.25" hidden="1" customHeight="1">
      <c r="A312"/>
      <c r="B312"/>
      <c r="C312"/>
      <c r="D312"/>
      <c r="E312"/>
      <c r="F312"/>
      <c r="G312"/>
    </row>
    <row r="313" spans="1:7" s="6" customFormat="1" ht="11.25" hidden="1" customHeight="1">
      <c r="A313"/>
      <c r="B313"/>
      <c r="C313"/>
      <c r="D313"/>
      <c r="E313"/>
      <c r="F313"/>
      <c r="G313"/>
    </row>
    <row r="314" spans="1:7" s="6" customFormat="1" ht="11.25" hidden="1" customHeight="1">
      <c r="A314"/>
      <c r="B314"/>
      <c r="C314"/>
      <c r="D314"/>
      <c r="E314"/>
      <c r="F314"/>
      <c r="G314"/>
    </row>
    <row r="315" spans="1:7" s="6" customFormat="1" ht="11.25" hidden="1" customHeight="1">
      <c r="A315"/>
      <c r="B315"/>
      <c r="C315"/>
      <c r="D315"/>
      <c r="E315"/>
      <c r="F315"/>
      <c r="G315"/>
    </row>
    <row r="316" spans="1:7" s="6" customFormat="1" ht="11.25" hidden="1" customHeight="1">
      <c r="A316"/>
      <c r="B316"/>
      <c r="C316"/>
      <c r="D316"/>
      <c r="E316"/>
      <c r="F316"/>
      <c r="G316"/>
    </row>
    <row r="317" spans="1:7" s="6" customFormat="1" ht="11.25" hidden="1" customHeight="1">
      <c r="A317"/>
      <c r="B317"/>
      <c r="C317"/>
      <c r="D317"/>
      <c r="E317"/>
      <c r="F317"/>
      <c r="G317"/>
    </row>
    <row r="318" spans="1:7" s="6" customFormat="1" ht="11.25" hidden="1" customHeight="1">
      <c r="A318"/>
      <c r="B318"/>
      <c r="C318"/>
      <c r="D318"/>
      <c r="E318"/>
      <c r="F318"/>
      <c r="G318"/>
    </row>
    <row r="319" spans="1:7" s="6" customFormat="1" ht="11.25" hidden="1" customHeight="1">
      <c r="A319"/>
      <c r="B319"/>
      <c r="C319"/>
      <c r="D319"/>
      <c r="E319"/>
      <c r="F319"/>
      <c r="G319"/>
    </row>
    <row r="320" spans="1:7" s="6" customFormat="1" ht="11.25" hidden="1" customHeight="1">
      <c r="A320"/>
      <c r="B320"/>
      <c r="C320"/>
      <c r="D320"/>
      <c r="E320"/>
      <c r="F320"/>
      <c r="G320"/>
    </row>
    <row r="321" spans="1:7" s="6" customFormat="1" ht="11.25" hidden="1" customHeight="1">
      <c r="A321"/>
      <c r="B321"/>
      <c r="C321"/>
      <c r="D321"/>
      <c r="E321"/>
      <c r="F321"/>
      <c r="G321"/>
    </row>
    <row r="322" spans="1:7" s="6" customFormat="1" ht="11.25" hidden="1" customHeight="1">
      <c r="A322"/>
      <c r="B322"/>
      <c r="C322"/>
      <c r="D322"/>
      <c r="E322"/>
      <c r="F322"/>
      <c r="G322"/>
    </row>
    <row r="323" spans="1:7" s="6" customFormat="1" ht="11.25" hidden="1" customHeight="1">
      <c r="A323"/>
      <c r="B323"/>
      <c r="C323"/>
      <c r="D323"/>
      <c r="E323"/>
      <c r="F323"/>
      <c r="G323"/>
    </row>
    <row r="324" spans="1:7" s="6" customFormat="1" ht="11.25" hidden="1" customHeight="1">
      <c r="A324"/>
      <c r="B324"/>
      <c r="C324"/>
      <c r="D324"/>
      <c r="E324"/>
      <c r="F324"/>
      <c r="G324"/>
    </row>
    <row r="325" spans="1:7" s="6" customFormat="1" ht="11.25" hidden="1" customHeight="1">
      <c r="A325"/>
      <c r="B325"/>
      <c r="C325"/>
      <c r="D325"/>
      <c r="E325"/>
      <c r="F325"/>
      <c r="G325"/>
    </row>
    <row r="326" spans="1:7" s="6" customFormat="1" ht="11.25" hidden="1" customHeight="1">
      <c r="A326"/>
      <c r="B326"/>
      <c r="C326"/>
      <c r="D326"/>
      <c r="E326"/>
      <c r="F326"/>
      <c r="G326"/>
    </row>
    <row r="327" spans="1:7" s="6" customFormat="1" ht="11.25" hidden="1" customHeight="1">
      <c r="A327"/>
      <c r="B327"/>
      <c r="C327"/>
      <c r="D327"/>
      <c r="E327"/>
      <c r="F327"/>
      <c r="G327"/>
    </row>
    <row r="328" spans="1:7" s="6" customFormat="1" ht="11.25" hidden="1" customHeight="1">
      <c r="A328"/>
      <c r="B328"/>
      <c r="C328"/>
      <c r="D328"/>
      <c r="E328"/>
      <c r="F328"/>
      <c r="G328"/>
    </row>
    <row r="329" spans="1:7" s="6" customFormat="1" ht="11.25" hidden="1" customHeight="1">
      <c r="A329"/>
      <c r="B329"/>
      <c r="C329"/>
      <c r="D329"/>
      <c r="E329"/>
      <c r="F329"/>
      <c r="G329"/>
    </row>
    <row r="330" spans="1:7" s="6" customFormat="1" ht="11.25" hidden="1" customHeight="1">
      <c r="A330"/>
      <c r="B330"/>
      <c r="C330"/>
      <c r="D330"/>
      <c r="E330"/>
      <c r="F330"/>
      <c r="G330"/>
    </row>
    <row r="331" spans="1:7" s="6" customFormat="1" ht="11.25" hidden="1" customHeight="1">
      <c r="A331"/>
      <c r="B331"/>
      <c r="C331"/>
      <c r="D331"/>
      <c r="E331"/>
      <c r="F331"/>
      <c r="G331"/>
    </row>
    <row r="332" spans="1:7" s="6" customFormat="1" ht="11.25" hidden="1" customHeight="1">
      <c r="A332"/>
      <c r="B332"/>
      <c r="C332"/>
      <c r="D332"/>
      <c r="E332"/>
      <c r="F332"/>
      <c r="G332"/>
    </row>
    <row r="333" spans="1:7" s="6" customFormat="1" ht="11.25" hidden="1" customHeight="1">
      <c r="A333"/>
      <c r="B333"/>
      <c r="C333"/>
      <c r="D333"/>
      <c r="E333"/>
      <c r="F333"/>
      <c r="G333"/>
    </row>
    <row r="334" spans="1:7" s="6" customFormat="1" ht="11.25" hidden="1" customHeight="1">
      <c r="A334"/>
      <c r="B334"/>
      <c r="C334"/>
      <c r="D334"/>
      <c r="E334"/>
      <c r="F334"/>
      <c r="G334"/>
    </row>
    <row r="335" spans="1:7" s="6" customFormat="1" ht="11.25" hidden="1" customHeight="1">
      <c r="A335"/>
      <c r="B335"/>
      <c r="C335"/>
      <c r="D335"/>
      <c r="E335"/>
      <c r="F335"/>
      <c r="G335"/>
    </row>
    <row r="336" spans="1:7" s="6" customFormat="1" ht="11.25" hidden="1" customHeight="1">
      <c r="A336"/>
      <c r="B336"/>
      <c r="C336"/>
      <c r="D336"/>
      <c r="E336"/>
      <c r="F336"/>
      <c r="G336"/>
    </row>
    <row r="337" spans="1:7" s="6" customFormat="1" ht="11.25" hidden="1" customHeight="1">
      <c r="A337"/>
      <c r="B337"/>
      <c r="C337"/>
      <c r="D337"/>
      <c r="E337"/>
      <c r="F337"/>
      <c r="G337"/>
    </row>
    <row r="338" spans="1:7" s="6" customFormat="1" ht="11.25" hidden="1" customHeight="1">
      <c r="A338"/>
      <c r="B338"/>
      <c r="C338"/>
      <c r="D338"/>
      <c r="E338"/>
      <c r="F338"/>
      <c r="G338"/>
    </row>
    <row r="339" spans="1:7" s="6" customFormat="1" ht="11.25" hidden="1" customHeight="1">
      <c r="A339"/>
      <c r="B339"/>
      <c r="C339"/>
      <c r="D339"/>
      <c r="E339"/>
      <c r="F339"/>
      <c r="G339"/>
    </row>
    <row r="340" spans="1:7" s="6" customFormat="1" ht="11.25" hidden="1" customHeight="1">
      <c r="A340"/>
      <c r="B340"/>
      <c r="C340"/>
      <c r="D340"/>
      <c r="E340"/>
      <c r="F340"/>
      <c r="G340"/>
    </row>
    <row r="341" spans="1:7" s="6" customFormat="1" ht="11.25" hidden="1" customHeight="1">
      <c r="A341"/>
      <c r="B341"/>
      <c r="C341"/>
      <c r="D341"/>
      <c r="E341"/>
      <c r="F341"/>
      <c r="G341"/>
    </row>
    <row r="342" spans="1:7" s="6" customFormat="1" ht="11.25" hidden="1" customHeight="1">
      <c r="A342"/>
      <c r="B342"/>
      <c r="C342"/>
      <c r="D342"/>
      <c r="E342"/>
      <c r="F342"/>
      <c r="G342"/>
    </row>
    <row r="343" spans="1:7" s="6" customFormat="1" ht="11.25" hidden="1" customHeight="1">
      <c r="A343"/>
      <c r="B343"/>
      <c r="C343"/>
      <c r="D343"/>
      <c r="E343"/>
      <c r="F343"/>
      <c r="G343"/>
    </row>
    <row r="344" spans="1:7" s="6" customFormat="1" ht="11.25" hidden="1" customHeight="1">
      <c r="A344"/>
      <c r="B344"/>
      <c r="C344"/>
      <c r="D344"/>
      <c r="E344"/>
      <c r="F344"/>
      <c r="G344"/>
    </row>
    <row r="345" spans="1:7" s="6" customFormat="1" ht="11.25" hidden="1" customHeight="1">
      <c r="A345"/>
      <c r="B345"/>
      <c r="C345"/>
      <c r="D345"/>
      <c r="E345"/>
      <c r="F345"/>
      <c r="G345"/>
    </row>
    <row r="346" spans="1:7" s="6" customFormat="1" ht="11.25" hidden="1" customHeight="1">
      <c r="A346"/>
      <c r="B346"/>
      <c r="C346"/>
      <c r="D346"/>
      <c r="E346"/>
      <c r="F346"/>
      <c r="G346"/>
    </row>
    <row r="347" spans="1:7" s="6" customFormat="1" ht="11.25" hidden="1" customHeight="1">
      <c r="A347"/>
      <c r="B347"/>
      <c r="C347"/>
      <c r="D347"/>
      <c r="E347"/>
      <c r="F347"/>
      <c r="G347"/>
    </row>
    <row r="348" spans="1:7" s="6" customFormat="1" ht="11.25" hidden="1" customHeight="1">
      <c r="A348"/>
      <c r="B348"/>
      <c r="C348"/>
      <c r="D348"/>
      <c r="E348"/>
      <c r="F348"/>
      <c r="G348"/>
    </row>
    <row r="349" spans="1:7" s="6" customFormat="1" ht="11.25" hidden="1" customHeight="1">
      <c r="A349"/>
      <c r="B349"/>
      <c r="C349"/>
      <c r="D349"/>
      <c r="E349"/>
      <c r="F349"/>
      <c r="G349"/>
    </row>
    <row r="350" spans="1:7" s="6" customFormat="1" ht="11.25" hidden="1" customHeight="1">
      <c r="A350"/>
      <c r="B350"/>
      <c r="C350"/>
      <c r="D350"/>
      <c r="E350"/>
      <c r="F350"/>
      <c r="G350"/>
    </row>
    <row r="351" spans="1:7" s="6" customFormat="1" ht="11.25" hidden="1" customHeight="1">
      <c r="A351"/>
      <c r="B351"/>
      <c r="C351"/>
      <c r="D351"/>
      <c r="E351"/>
      <c r="F351"/>
      <c r="G351"/>
    </row>
    <row r="352" spans="1:7" s="6" customFormat="1" ht="11.25" hidden="1" customHeight="1">
      <c r="A352"/>
      <c r="B352"/>
      <c r="C352"/>
      <c r="D352"/>
      <c r="E352"/>
      <c r="F352"/>
      <c r="G352"/>
    </row>
    <row r="353" spans="1:7" s="6" customFormat="1" ht="11.25" hidden="1" customHeight="1">
      <c r="A353"/>
      <c r="B353"/>
      <c r="C353"/>
      <c r="D353"/>
      <c r="E353"/>
      <c r="F353"/>
      <c r="G353"/>
    </row>
    <row r="354" spans="1:7" s="6" customFormat="1" ht="11.25" hidden="1" customHeight="1">
      <c r="A354"/>
      <c r="B354"/>
      <c r="C354"/>
      <c r="D354"/>
      <c r="E354"/>
      <c r="F354"/>
      <c r="G354"/>
    </row>
    <row r="355" spans="1:7" s="6" customFormat="1" ht="11.25" hidden="1" customHeight="1">
      <c r="A355"/>
      <c r="B355"/>
      <c r="C355"/>
      <c r="D355"/>
      <c r="E355"/>
      <c r="F355"/>
      <c r="G355"/>
    </row>
    <row r="356" spans="1:7" s="6" customFormat="1" ht="11.25" hidden="1" customHeight="1">
      <c r="A356"/>
      <c r="B356"/>
      <c r="C356"/>
      <c r="D356"/>
      <c r="E356"/>
      <c r="F356"/>
      <c r="G356"/>
    </row>
    <row r="357" spans="1:7" s="6" customFormat="1" ht="11.25" hidden="1" customHeight="1">
      <c r="A357"/>
      <c r="B357"/>
      <c r="C357"/>
      <c r="D357"/>
      <c r="E357"/>
      <c r="F357"/>
      <c r="G357"/>
    </row>
    <row r="358" spans="1:7" s="6" customFormat="1" ht="11.25" hidden="1" customHeight="1">
      <c r="A358"/>
      <c r="B358"/>
      <c r="C358"/>
      <c r="D358"/>
      <c r="E358"/>
      <c r="F358"/>
      <c r="G358"/>
    </row>
    <row r="359" spans="1:7" s="6" customFormat="1" ht="11.25" hidden="1" customHeight="1">
      <c r="A359"/>
      <c r="B359"/>
      <c r="C359"/>
      <c r="D359"/>
      <c r="E359"/>
      <c r="F359"/>
      <c r="G359"/>
    </row>
    <row r="360" spans="1:7" s="6" customFormat="1" ht="11.25" hidden="1" customHeight="1">
      <c r="A360"/>
      <c r="B360"/>
      <c r="C360"/>
      <c r="D360"/>
      <c r="E360"/>
      <c r="F360"/>
      <c r="G360"/>
    </row>
    <row r="361" spans="1:7" s="6" customFormat="1" ht="11.25" hidden="1" customHeight="1">
      <c r="A361"/>
      <c r="B361"/>
      <c r="C361"/>
      <c r="D361"/>
      <c r="E361"/>
      <c r="F361"/>
      <c r="G361"/>
    </row>
    <row r="362" spans="1:7" s="6" customFormat="1" ht="11.25" hidden="1" customHeight="1">
      <c r="A362"/>
      <c r="B362"/>
      <c r="C362"/>
      <c r="D362"/>
      <c r="E362"/>
      <c r="F362"/>
      <c r="G362"/>
    </row>
    <row r="363" spans="1:7" s="6" customFormat="1" ht="11.25" hidden="1" customHeight="1">
      <c r="A363"/>
      <c r="B363"/>
      <c r="C363"/>
      <c r="D363"/>
      <c r="E363"/>
      <c r="F363"/>
      <c r="G363"/>
    </row>
    <row r="364" spans="1:7" s="6" customFormat="1" ht="11.25" hidden="1" customHeight="1">
      <c r="A364"/>
      <c r="B364"/>
      <c r="C364"/>
      <c r="D364"/>
      <c r="E364"/>
      <c r="F364"/>
      <c r="G364"/>
    </row>
    <row r="365" spans="1:7" s="6" customFormat="1" ht="11.25" hidden="1" customHeight="1">
      <c r="A365"/>
      <c r="B365"/>
      <c r="C365"/>
      <c r="D365"/>
      <c r="E365"/>
      <c r="F365"/>
      <c r="G365"/>
    </row>
    <row r="366" spans="1:7" s="6" customFormat="1" ht="11.25" hidden="1" customHeight="1">
      <c r="A366"/>
      <c r="B366"/>
      <c r="C366"/>
      <c r="D366"/>
      <c r="E366"/>
      <c r="F366"/>
      <c r="G366"/>
    </row>
    <row r="367" spans="1:7" s="6" customFormat="1" ht="11.25" hidden="1" customHeight="1">
      <c r="A367"/>
      <c r="B367"/>
      <c r="C367"/>
      <c r="D367"/>
      <c r="E367"/>
      <c r="F367"/>
      <c r="G367"/>
    </row>
    <row r="368" spans="1:7" s="6" customFormat="1" ht="11.25" hidden="1" customHeight="1">
      <c r="A368"/>
      <c r="B368"/>
      <c r="C368"/>
      <c r="D368"/>
      <c r="E368"/>
      <c r="F368"/>
      <c r="G368"/>
    </row>
    <row r="369" spans="1:7" s="6" customFormat="1" ht="11.25" hidden="1" customHeight="1">
      <c r="A369"/>
      <c r="B369"/>
      <c r="C369"/>
      <c r="D369"/>
      <c r="E369"/>
      <c r="F369"/>
      <c r="G369"/>
    </row>
    <row r="370" spans="1:7" s="6" customFormat="1" ht="11.25" hidden="1" customHeight="1">
      <c r="A370"/>
      <c r="B370"/>
      <c r="C370"/>
      <c r="D370"/>
      <c r="E370"/>
      <c r="F370"/>
      <c r="G370"/>
    </row>
    <row r="371" spans="1:7" s="6" customFormat="1" ht="11.25" hidden="1" customHeight="1">
      <c r="A371"/>
      <c r="B371"/>
      <c r="C371"/>
      <c r="D371"/>
      <c r="E371"/>
      <c r="F371"/>
      <c r="G371"/>
    </row>
    <row r="372" spans="1:7" s="6" customFormat="1" ht="11.25" hidden="1" customHeight="1">
      <c r="A372"/>
      <c r="B372"/>
      <c r="C372"/>
      <c r="D372"/>
      <c r="E372"/>
      <c r="F372"/>
      <c r="G372"/>
    </row>
    <row r="373" spans="1:7" s="6" customFormat="1" ht="11.25" hidden="1" customHeight="1">
      <c r="A373"/>
      <c r="B373"/>
      <c r="C373"/>
      <c r="D373"/>
      <c r="E373"/>
      <c r="F373"/>
      <c r="G373"/>
    </row>
    <row r="374" spans="1:7" s="6" customFormat="1" ht="11.25" hidden="1" customHeight="1">
      <c r="A374"/>
      <c r="B374"/>
      <c r="C374"/>
      <c r="D374"/>
      <c r="E374"/>
      <c r="F374"/>
      <c r="G374"/>
    </row>
    <row r="375" spans="1:7" s="6" customFormat="1" ht="11.25" hidden="1" customHeight="1">
      <c r="A375"/>
      <c r="B375"/>
      <c r="C375"/>
      <c r="D375"/>
      <c r="E375"/>
      <c r="F375"/>
      <c r="G375"/>
    </row>
    <row r="376" spans="1:7" s="6" customFormat="1" ht="11.25" hidden="1" customHeight="1">
      <c r="A376"/>
      <c r="B376"/>
      <c r="C376"/>
      <c r="D376"/>
      <c r="E376"/>
      <c r="F376"/>
      <c r="G376"/>
    </row>
    <row r="377" spans="1:7" s="6" customFormat="1" ht="11.25" hidden="1" customHeight="1">
      <c r="A377"/>
      <c r="B377"/>
      <c r="C377"/>
      <c r="D377"/>
      <c r="E377"/>
      <c r="F377"/>
      <c r="G377"/>
    </row>
    <row r="378" spans="1:7" s="6" customFormat="1" ht="11.25" hidden="1" customHeight="1">
      <c r="A378"/>
      <c r="B378"/>
      <c r="C378"/>
      <c r="D378"/>
      <c r="E378"/>
      <c r="F378"/>
      <c r="G378"/>
    </row>
    <row r="379" spans="1:7" s="6" customFormat="1" ht="11.25" hidden="1" customHeight="1">
      <c r="A379"/>
      <c r="B379"/>
      <c r="C379"/>
      <c r="D379"/>
      <c r="E379"/>
      <c r="F379"/>
      <c r="G379"/>
    </row>
    <row r="380" spans="1:7" s="6" customFormat="1" ht="11.25" hidden="1" customHeight="1">
      <c r="A380"/>
      <c r="B380"/>
      <c r="C380"/>
      <c r="D380"/>
      <c r="E380"/>
      <c r="F380"/>
      <c r="G380"/>
    </row>
    <row r="381" spans="1:7" s="6" customFormat="1" ht="11.25" hidden="1" customHeight="1">
      <c r="A381"/>
      <c r="B381"/>
      <c r="C381"/>
      <c r="D381"/>
      <c r="E381"/>
      <c r="F381"/>
      <c r="G381"/>
    </row>
    <row r="382" spans="1:7" s="6" customFormat="1" ht="11.25" hidden="1" customHeight="1">
      <c r="A382"/>
      <c r="B382"/>
      <c r="C382"/>
      <c r="D382"/>
      <c r="E382"/>
      <c r="F382"/>
      <c r="G382"/>
    </row>
    <row r="383" spans="1:7" s="6" customFormat="1" ht="11.25" hidden="1" customHeight="1">
      <c r="A383"/>
      <c r="B383"/>
      <c r="C383"/>
      <c r="D383"/>
      <c r="E383"/>
      <c r="F383"/>
      <c r="G383"/>
    </row>
    <row r="384" spans="1:7" s="6" customFormat="1" ht="11.25" hidden="1" customHeight="1">
      <c r="A384"/>
      <c r="B384"/>
      <c r="C384"/>
      <c r="D384"/>
      <c r="E384"/>
      <c r="F384"/>
      <c r="G384"/>
    </row>
    <row r="385" spans="1:7" s="6" customFormat="1" ht="11.25" hidden="1" customHeight="1">
      <c r="A385"/>
      <c r="B385"/>
      <c r="C385"/>
      <c r="D385"/>
      <c r="E385"/>
      <c r="F385"/>
      <c r="G385"/>
    </row>
    <row r="386" spans="1:7" s="6" customFormat="1" ht="11.25" hidden="1" customHeight="1">
      <c r="A386"/>
      <c r="B386"/>
      <c r="C386"/>
      <c r="D386"/>
      <c r="E386"/>
      <c r="F386"/>
      <c r="G386"/>
    </row>
    <row r="387" spans="1:7" s="6" customFormat="1" ht="11.25" hidden="1" customHeight="1">
      <c r="A387"/>
      <c r="B387"/>
      <c r="C387"/>
      <c r="D387"/>
      <c r="E387"/>
      <c r="F387"/>
      <c r="G387"/>
    </row>
    <row r="388" spans="1:7" s="6" customFormat="1" ht="11.25" hidden="1" customHeight="1">
      <c r="A388"/>
      <c r="B388"/>
      <c r="C388"/>
      <c r="D388"/>
      <c r="E388"/>
      <c r="F388"/>
      <c r="G388"/>
    </row>
    <row r="389" spans="1:7" s="6" customFormat="1" ht="11.25" hidden="1" customHeight="1">
      <c r="A389"/>
      <c r="B389"/>
      <c r="C389"/>
      <c r="D389"/>
      <c r="E389"/>
      <c r="F389"/>
      <c r="G389"/>
    </row>
    <row r="390" spans="1:7" s="6" customFormat="1" ht="11.25" hidden="1" customHeight="1">
      <c r="A390"/>
      <c r="B390"/>
      <c r="C390"/>
      <c r="D390"/>
      <c r="E390"/>
      <c r="F390"/>
      <c r="G390"/>
    </row>
    <row r="391" spans="1:7" s="6" customFormat="1" ht="11.25" hidden="1" customHeight="1">
      <c r="A391"/>
      <c r="B391"/>
      <c r="C391"/>
      <c r="D391"/>
      <c r="E391"/>
      <c r="F391"/>
      <c r="G391"/>
    </row>
    <row r="392" spans="1:7" s="6" customFormat="1" ht="11.25" hidden="1" customHeight="1">
      <c r="A392"/>
      <c r="B392"/>
      <c r="C392"/>
      <c r="D392"/>
      <c r="E392"/>
      <c r="F392"/>
      <c r="G392"/>
    </row>
    <row r="393" spans="1:7" s="6" customFormat="1" ht="11.25" hidden="1" customHeight="1">
      <c r="A393"/>
      <c r="B393"/>
      <c r="C393"/>
      <c r="D393"/>
      <c r="E393"/>
      <c r="F393"/>
      <c r="G393"/>
    </row>
    <row r="394" spans="1:7" s="6" customFormat="1" ht="11.25" hidden="1" customHeight="1">
      <c r="A394"/>
      <c r="B394"/>
      <c r="C394"/>
      <c r="D394"/>
      <c r="E394"/>
      <c r="F394"/>
      <c r="G394"/>
    </row>
    <row r="395" spans="1:7" s="6" customFormat="1" ht="11.25" hidden="1" customHeight="1">
      <c r="A395"/>
      <c r="B395"/>
      <c r="C395"/>
      <c r="D395"/>
      <c r="E395"/>
      <c r="F395"/>
      <c r="G395"/>
    </row>
    <row r="396" spans="1:7" s="6" customFormat="1" ht="11.25" hidden="1" customHeight="1">
      <c r="A396"/>
      <c r="B396"/>
      <c r="C396"/>
      <c r="D396"/>
      <c r="E396"/>
      <c r="F396"/>
      <c r="G396"/>
    </row>
    <row r="397" spans="1:7" s="6" customFormat="1" ht="11.25" hidden="1" customHeight="1">
      <c r="A397"/>
      <c r="B397"/>
      <c r="C397"/>
      <c r="D397"/>
      <c r="E397"/>
      <c r="F397"/>
      <c r="G397"/>
    </row>
    <row r="398" spans="1:7" s="6" customFormat="1" ht="11.25" hidden="1" customHeight="1">
      <c r="A398"/>
      <c r="B398"/>
      <c r="C398"/>
      <c r="D398"/>
      <c r="E398"/>
      <c r="F398"/>
      <c r="G398"/>
    </row>
    <row r="399" spans="1:7" s="6" customFormat="1" ht="11.25" hidden="1" customHeight="1">
      <c r="A399"/>
      <c r="B399"/>
      <c r="C399"/>
      <c r="D399"/>
      <c r="E399"/>
      <c r="F399"/>
      <c r="G399"/>
    </row>
    <row r="400" spans="1:7" s="6" customFormat="1" ht="11.25" hidden="1" customHeight="1">
      <c r="A400"/>
      <c r="B400"/>
      <c r="C400"/>
      <c r="D400"/>
      <c r="E400"/>
      <c r="F400"/>
      <c r="G400"/>
    </row>
    <row r="401" spans="1:7" s="6" customFormat="1" ht="11.25" hidden="1" customHeight="1">
      <c r="A401"/>
      <c r="B401"/>
      <c r="C401"/>
      <c r="D401"/>
      <c r="E401"/>
      <c r="F401"/>
      <c r="G401"/>
    </row>
    <row r="402" spans="1:7" s="6" customFormat="1" ht="11.25" hidden="1" customHeight="1">
      <c r="A402"/>
      <c r="B402"/>
      <c r="C402"/>
      <c r="D402"/>
      <c r="E402"/>
      <c r="F402"/>
      <c r="G402"/>
    </row>
    <row r="403" spans="1:7" s="6" customFormat="1" ht="11.25" hidden="1" customHeight="1">
      <c r="A403"/>
      <c r="B403"/>
      <c r="C403"/>
      <c r="D403"/>
      <c r="E403"/>
      <c r="F403"/>
      <c r="G403"/>
    </row>
    <row r="404" spans="1:7" s="6" customFormat="1" ht="11.25" hidden="1" customHeight="1">
      <c r="A404"/>
      <c r="B404"/>
      <c r="C404"/>
      <c r="D404"/>
      <c r="E404"/>
      <c r="F404"/>
      <c r="G404"/>
    </row>
    <row r="405" spans="1:7" s="6" customFormat="1" ht="11.25" hidden="1" customHeight="1">
      <c r="A405"/>
      <c r="B405"/>
      <c r="C405"/>
      <c r="D405"/>
      <c r="E405"/>
      <c r="F405"/>
      <c r="G405"/>
    </row>
    <row r="406" spans="1:7" s="6" customFormat="1" ht="11.25" hidden="1" customHeight="1">
      <c r="A406"/>
      <c r="B406"/>
      <c r="C406"/>
      <c r="D406"/>
      <c r="E406"/>
      <c r="F406"/>
      <c r="G406"/>
    </row>
    <row r="407" spans="1:7" s="6" customFormat="1" ht="11.25" hidden="1" customHeight="1">
      <c r="A407"/>
      <c r="B407"/>
      <c r="C407"/>
      <c r="D407"/>
      <c r="E407"/>
      <c r="F407"/>
      <c r="G407"/>
    </row>
    <row r="408" spans="1:7" s="6" customFormat="1" ht="11.25" hidden="1" customHeight="1">
      <c r="A408"/>
      <c r="B408"/>
      <c r="C408"/>
      <c r="D408"/>
      <c r="E408"/>
      <c r="F408"/>
      <c r="G408"/>
    </row>
    <row r="409" spans="1:7" s="6" customFormat="1" ht="11.25" hidden="1" customHeight="1">
      <c r="A409"/>
      <c r="B409"/>
      <c r="C409"/>
      <c r="D409"/>
      <c r="E409"/>
      <c r="F409"/>
      <c r="G409"/>
    </row>
    <row r="410" spans="1:7" s="6" customFormat="1" ht="11.25" hidden="1" customHeight="1">
      <c r="A410"/>
      <c r="B410"/>
      <c r="C410"/>
      <c r="D410"/>
      <c r="E410"/>
      <c r="F410"/>
      <c r="G410"/>
    </row>
    <row r="411" spans="1:7" s="6" customFormat="1" ht="11.25" hidden="1" customHeight="1">
      <c r="A411"/>
      <c r="B411"/>
      <c r="C411"/>
      <c r="D411"/>
      <c r="E411"/>
      <c r="F411"/>
      <c r="G411"/>
    </row>
    <row r="412" spans="1:7" s="6" customFormat="1" ht="11.25" hidden="1" customHeight="1">
      <c r="A412"/>
      <c r="B412"/>
      <c r="C412"/>
      <c r="D412"/>
      <c r="E412"/>
      <c r="F412"/>
      <c r="G412"/>
    </row>
    <row r="413" spans="1:7" s="6" customFormat="1" ht="11.25" hidden="1" customHeight="1">
      <c r="A413"/>
      <c r="B413"/>
      <c r="C413"/>
      <c r="D413"/>
      <c r="E413"/>
      <c r="F413"/>
      <c r="G413"/>
    </row>
    <row r="414" spans="1:7" s="6" customFormat="1" ht="11.25" hidden="1" customHeight="1">
      <c r="A414"/>
      <c r="B414"/>
      <c r="C414"/>
      <c r="D414"/>
      <c r="E414"/>
      <c r="F414"/>
      <c r="G414"/>
    </row>
    <row r="415" spans="1:7" s="6" customFormat="1" ht="11.25" hidden="1" customHeight="1">
      <c r="A415"/>
      <c r="B415"/>
      <c r="C415"/>
      <c r="D415"/>
      <c r="E415"/>
      <c r="F415"/>
      <c r="G415"/>
    </row>
    <row r="416" spans="1:7" s="6" customFormat="1" ht="11.25" hidden="1" customHeight="1">
      <c r="A416"/>
      <c r="B416"/>
      <c r="C416"/>
      <c r="D416"/>
      <c r="E416"/>
      <c r="F416"/>
      <c r="G416"/>
    </row>
    <row r="417" spans="1:7" s="6" customFormat="1" ht="11.25" hidden="1" customHeight="1">
      <c r="A417"/>
      <c r="B417"/>
      <c r="C417"/>
      <c r="D417"/>
      <c r="E417"/>
      <c r="F417"/>
      <c r="G417"/>
    </row>
    <row r="418" spans="1:7" s="6" customFormat="1" ht="11.25" hidden="1" customHeight="1">
      <c r="A418"/>
      <c r="B418"/>
      <c r="C418"/>
      <c r="D418"/>
      <c r="E418"/>
      <c r="F418"/>
      <c r="G418"/>
    </row>
    <row r="419" spans="1:7" s="6" customFormat="1" ht="11.25" hidden="1" customHeight="1">
      <c r="A419"/>
      <c r="B419"/>
      <c r="C419"/>
      <c r="D419"/>
      <c r="E419"/>
      <c r="F419"/>
      <c r="G419"/>
    </row>
    <row r="420" spans="1:7" s="6" customFormat="1" ht="11.25" hidden="1" customHeight="1">
      <c r="A420"/>
      <c r="B420"/>
      <c r="C420"/>
      <c r="D420"/>
      <c r="E420"/>
      <c r="F420"/>
      <c r="G420"/>
    </row>
    <row r="421" spans="1:7" s="6" customFormat="1" ht="11.25" hidden="1" customHeight="1">
      <c r="A421"/>
      <c r="B421"/>
      <c r="C421"/>
      <c r="D421"/>
      <c r="E421"/>
      <c r="F421"/>
      <c r="G421"/>
    </row>
    <row r="422" spans="1:7" s="6" customFormat="1" ht="11.25" hidden="1" customHeight="1">
      <c r="A422"/>
      <c r="B422"/>
      <c r="C422"/>
      <c r="D422"/>
      <c r="E422"/>
      <c r="F422"/>
      <c r="G422"/>
    </row>
    <row r="423" spans="1:7" s="6" customFormat="1" ht="11.25" hidden="1" customHeight="1">
      <c r="A423"/>
      <c r="B423"/>
      <c r="C423"/>
      <c r="D423"/>
      <c r="E423"/>
      <c r="F423"/>
      <c r="G423"/>
    </row>
    <row r="424" spans="1:7" s="6" customFormat="1" ht="11.25" hidden="1" customHeight="1">
      <c r="A424"/>
      <c r="B424"/>
      <c r="C424"/>
      <c r="D424"/>
      <c r="E424"/>
      <c r="F424"/>
      <c r="G424"/>
    </row>
    <row r="425" spans="1:7" s="6" customFormat="1" ht="11.25" hidden="1" customHeight="1">
      <c r="A425"/>
      <c r="B425"/>
      <c r="C425"/>
      <c r="D425"/>
      <c r="E425"/>
      <c r="F425"/>
      <c r="G425"/>
    </row>
    <row r="426" spans="1:7" s="6" customFormat="1" ht="11.25" hidden="1" customHeight="1">
      <c r="A426"/>
      <c r="B426"/>
      <c r="C426"/>
      <c r="D426"/>
      <c r="E426"/>
      <c r="F426"/>
      <c r="G426"/>
    </row>
    <row r="427" spans="1:7" s="6" customFormat="1" ht="11.25" hidden="1" customHeight="1">
      <c r="A427"/>
      <c r="B427"/>
      <c r="C427"/>
      <c r="D427"/>
      <c r="E427"/>
      <c r="F427"/>
      <c r="G427"/>
    </row>
    <row r="428" spans="1:7" s="6" customFormat="1" ht="11.25" hidden="1" customHeight="1">
      <c r="A428"/>
      <c r="B428"/>
      <c r="C428"/>
      <c r="D428"/>
      <c r="E428"/>
      <c r="F428"/>
      <c r="G428"/>
    </row>
    <row r="429" spans="1:7" s="6" customFormat="1" ht="11.25" hidden="1" customHeight="1">
      <c r="A429"/>
      <c r="B429"/>
      <c r="C429"/>
      <c r="D429"/>
      <c r="E429"/>
      <c r="F429"/>
      <c r="G429"/>
    </row>
    <row r="430" spans="1:7" s="6" customFormat="1" ht="11.25" hidden="1" customHeight="1">
      <c r="A430"/>
      <c r="B430"/>
      <c r="C430"/>
      <c r="D430"/>
      <c r="E430"/>
      <c r="F430"/>
      <c r="G430"/>
    </row>
    <row r="431" spans="1:7" s="6" customFormat="1" ht="11.25" hidden="1" customHeight="1">
      <c r="A431"/>
      <c r="B431"/>
      <c r="C431"/>
      <c r="D431"/>
      <c r="E431"/>
      <c r="F431"/>
      <c r="G431"/>
    </row>
    <row r="432" spans="1:7" s="6" customFormat="1" ht="11.25" hidden="1" customHeight="1">
      <c r="A432"/>
      <c r="B432"/>
      <c r="C432"/>
      <c r="D432"/>
      <c r="E432"/>
      <c r="F432"/>
      <c r="G432"/>
    </row>
    <row r="433" spans="1:77" s="6" customFormat="1" ht="11.25" hidden="1" customHeight="1">
      <c r="A433"/>
      <c r="B433"/>
      <c r="C433"/>
      <c r="D433"/>
      <c r="E433"/>
      <c r="F433"/>
      <c r="G433"/>
    </row>
    <row r="434" spans="1:77" s="6" customFormat="1" ht="11.25" hidden="1" customHeight="1">
      <c r="A434"/>
      <c r="B434"/>
      <c r="C434"/>
      <c r="D434"/>
      <c r="E434"/>
      <c r="F434"/>
      <c r="G434"/>
    </row>
    <row r="435" spans="1:77" s="6" customFormat="1" ht="11.25" hidden="1" customHeight="1">
      <c r="A435"/>
      <c r="B435"/>
      <c r="C435"/>
      <c r="D435"/>
      <c r="E435"/>
      <c r="F435"/>
      <c r="G435"/>
    </row>
    <row r="436" spans="1:77" s="6" customFormat="1" ht="11.25" hidden="1" customHeight="1">
      <c r="A436"/>
      <c r="B436"/>
      <c r="C436"/>
      <c r="D436"/>
      <c r="E436"/>
      <c r="F436"/>
      <c r="G436"/>
    </row>
    <row r="437" spans="1:77" s="6" customFormat="1" ht="11.25" hidden="1" customHeight="1">
      <c r="A437"/>
      <c r="B437"/>
      <c r="C437"/>
      <c r="D437"/>
      <c r="E437"/>
      <c r="F437"/>
      <c r="G437"/>
    </row>
    <row r="438" spans="1:77" s="6" customFormat="1" ht="11.25" hidden="1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</row>
    <row r="439" spans="1:77" hidden="1"/>
    <row r="440" spans="1:77" hidden="1">
      <c r="E440">
        <v>105</v>
      </c>
    </row>
    <row r="441" spans="1:77" hidden="1"/>
    <row r="442" spans="1:77" hidden="1"/>
    <row r="443" spans="1:77" hidden="1"/>
    <row r="444" spans="1:77" hidden="1"/>
    <row r="445" spans="1:77" hidden="1"/>
    <row r="446" spans="1:77" hidden="1"/>
    <row r="447" spans="1:77" hidden="1"/>
    <row r="448" spans="1:77" hidden="1"/>
  </sheetData>
  <mergeCells count="11">
    <mergeCell ref="A1:G1"/>
    <mergeCell ref="B16:D16"/>
    <mergeCell ref="F16:G16"/>
    <mergeCell ref="B17:D17"/>
    <mergeCell ref="F17:G17"/>
    <mergeCell ref="B20:D20"/>
    <mergeCell ref="F20:G20"/>
    <mergeCell ref="B18:D18"/>
    <mergeCell ref="F18:G18"/>
    <mergeCell ref="B19:D19"/>
    <mergeCell ref="F19:G19"/>
  </mergeCells>
  <phoneticPr fontId="0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  <ignoredErrors>
    <ignoredError sqref="E3:E7 B20 E18:E65536 E9:E14 E8 E15 E16:E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/>
  <dimension ref="A1:AB76"/>
  <sheetViews>
    <sheetView zoomScale="75" workbookViewId="0">
      <pane ySplit="3" topLeftCell="A37" activePane="bottomLeft" state="frozen"/>
      <selection activeCell="D11" sqref="D11"/>
      <selection pane="bottomLeft" activeCell="M55" sqref="A48:M55"/>
    </sheetView>
  </sheetViews>
  <sheetFormatPr defaultColWidth="0" defaultRowHeight="12.75" zeroHeight="1"/>
  <cols>
    <col min="1" max="1" width="9.28515625" bestFit="1" customWidth="1"/>
    <col min="2" max="3" width="9.28515625" customWidth="1"/>
    <col min="4" max="4" width="9.7109375" customWidth="1"/>
    <col min="5" max="13" width="9" customWidth="1"/>
    <col min="14" max="15" width="9.7109375" customWidth="1"/>
    <col min="16" max="27" width="8" customWidth="1"/>
    <col min="28" max="28" width="0.140625" customWidth="1"/>
    <col min="29" max="16384" width="9.140625" hidden="1"/>
  </cols>
  <sheetData>
    <row r="1" spans="1:28" s="3" customFormat="1" ht="22.5" customHeight="1">
      <c r="A1" s="67" t="s">
        <v>1927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41"/>
    </row>
    <row r="2" spans="1:28" ht="18.75" thickBot="1">
      <c r="A2" s="35"/>
      <c r="B2" s="104" t="s">
        <v>1708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 t="s">
        <v>1709</v>
      </c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"/>
    </row>
    <row r="3" spans="1:28" s="63" customFormat="1" ht="66" customHeight="1">
      <c r="A3" s="61" t="s">
        <v>483</v>
      </c>
      <c r="B3" s="60" t="s">
        <v>1022</v>
      </c>
      <c r="C3" s="88" t="s">
        <v>1570</v>
      </c>
      <c r="D3" s="88" t="s">
        <v>1571</v>
      </c>
      <c r="E3" s="88" t="s">
        <v>1572</v>
      </c>
      <c r="F3" s="88" t="s">
        <v>1573</v>
      </c>
      <c r="G3" s="88" t="s">
        <v>1574</v>
      </c>
      <c r="H3" s="88" t="s">
        <v>1575</v>
      </c>
      <c r="I3" s="88" t="s">
        <v>1576</v>
      </c>
      <c r="J3" s="88" t="s">
        <v>1577</v>
      </c>
      <c r="K3" s="89" t="s">
        <v>1578</v>
      </c>
      <c r="L3" s="89" t="s">
        <v>1579</v>
      </c>
      <c r="M3" s="89" t="s">
        <v>1580</v>
      </c>
      <c r="N3" s="89" t="s">
        <v>1581</v>
      </c>
      <c r="O3" s="64" t="s">
        <v>1022</v>
      </c>
      <c r="P3" s="91" t="s">
        <v>1917</v>
      </c>
      <c r="Q3" s="91" t="s">
        <v>1918</v>
      </c>
      <c r="R3" s="91" t="s">
        <v>1919</v>
      </c>
      <c r="S3" s="91" t="s">
        <v>1920</v>
      </c>
      <c r="T3" s="91" t="s">
        <v>1921</v>
      </c>
      <c r="U3" s="91" t="s">
        <v>1399</v>
      </c>
      <c r="V3" s="90" t="s">
        <v>1922</v>
      </c>
      <c r="W3" s="90" t="s">
        <v>1923</v>
      </c>
      <c r="X3" s="90" t="s">
        <v>1924</v>
      </c>
      <c r="Y3" s="90" t="s">
        <v>1925</v>
      </c>
      <c r="Z3" s="90" t="s">
        <v>1926</v>
      </c>
      <c r="AA3" s="90" t="s">
        <v>1399</v>
      </c>
      <c r="AB3" s="62"/>
    </row>
    <row r="4" spans="1:28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W4" s="2"/>
      <c r="X4" s="2"/>
      <c r="Y4" s="2"/>
      <c r="Z4" s="2"/>
      <c r="AA4" s="2"/>
      <c r="AB4" s="1"/>
    </row>
    <row r="5" spans="1:28" ht="20.25" customHeight="1">
      <c r="A5" s="27">
        <v>1996</v>
      </c>
      <c r="B5" s="28">
        <f>SUM(C5:N5)</f>
        <v>76</v>
      </c>
      <c r="C5" s="29">
        <v>35</v>
      </c>
      <c r="D5" s="29">
        <v>22</v>
      </c>
      <c r="E5" s="29">
        <v>13</v>
      </c>
      <c r="F5" s="34"/>
      <c r="G5" s="34"/>
      <c r="H5" s="34"/>
      <c r="I5" s="34"/>
      <c r="J5" s="34"/>
      <c r="K5" s="34"/>
      <c r="L5" s="30">
        <v>6</v>
      </c>
      <c r="M5" s="30"/>
      <c r="N5" s="30"/>
      <c r="O5" s="28">
        <f>SUM(P5:AA5)</f>
        <v>26</v>
      </c>
      <c r="P5" s="29"/>
      <c r="Q5" s="29">
        <v>19</v>
      </c>
      <c r="R5" s="29"/>
      <c r="S5" s="29"/>
      <c r="T5" s="29"/>
      <c r="U5" s="29"/>
      <c r="V5" s="29"/>
      <c r="W5" s="30">
        <v>7</v>
      </c>
      <c r="X5" s="30"/>
      <c r="Y5" s="30"/>
      <c r="Z5" s="30"/>
      <c r="AA5" s="30"/>
      <c r="AB5" s="1"/>
    </row>
    <row r="6" spans="1:28" ht="20.25" customHeight="1">
      <c r="A6" s="31">
        <v>37436</v>
      </c>
      <c r="B6" s="32">
        <f>(SUM(C5:N5))/(SUM($C$62:$N$62))</f>
        <v>2.2884673291177358E-2</v>
      </c>
      <c r="C6" s="24">
        <f>C5/B5</f>
        <v>0.46052631578947367</v>
      </c>
      <c r="D6" s="24">
        <f>D5/B5</f>
        <v>0.28947368421052633</v>
      </c>
      <c r="E6" s="33">
        <f>E5/B5</f>
        <v>0.17105263157894737</v>
      </c>
      <c r="F6" s="24"/>
      <c r="G6" s="24"/>
      <c r="H6" s="24"/>
      <c r="I6" s="24"/>
      <c r="J6" s="24"/>
      <c r="K6" s="24"/>
      <c r="L6" s="24">
        <f>L5/B5</f>
        <v>7.8947368421052627E-2</v>
      </c>
      <c r="M6" s="24"/>
      <c r="N6" s="24"/>
      <c r="O6" s="32">
        <f>(SUM(P5:AA5))/(SUM($P$62:$AA$62))</f>
        <v>2.2433132010353754E-2</v>
      </c>
      <c r="P6" s="24"/>
      <c r="Q6" s="24">
        <f>Q5/O5</f>
        <v>0.73076923076923073</v>
      </c>
      <c r="R6" s="24"/>
      <c r="S6" s="24"/>
      <c r="T6" s="24"/>
      <c r="U6" s="24"/>
      <c r="V6" s="24"/>
      <c r="W6" s="24">
        <f>W5/O5</f>
        <v>0.26923076923076922</v>
      </c>
      <c r="X6" s="24"/>
      <c r="Y6" s="24"/>
      <c r="Z6" s="24"/>
      <c r="AA6" s="24"/>
      <c r="AB6" s="1"/>
    </row>
    <row r="7" spans="1:28" ht="6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1"/>
    </row>
    <row r="8" spans="1:28" ht="21" customHeight="1">
      <c r="A8" s="27">
        <v>1997</v>
      </c>
      <c r="B8" s="28">
        <f>SUM(C8:N8)</f>
        <v>106</v>
      </c>
      <c r="C8" s="29">
        <v>43</v>
      </c>
      <c r="D8" s="29">
        <v>29</v>
      </c>
      <c r="E8" s="29">
        <v>15</v>
      </c>
      <c r="F8" s="29">
        <v>6</v>
      </c>
      <c r="G8" s="29"/>
      <c r="H8" s="29"/>
      <c r="I8" s="29"/>
      <c r="J8" s="29"/>
      <c r="K8" s="29"/>
      <c r="L8" s="30">
        <v>13</v>
      </c>
      <c r="M8" s="30"/>
      <c r="N8" s="30"/>
      <c r="O8" s="28">
        <f>SUM(P8:AA8)</f>
        <v>29</v>
      </c>
      <c r="P8" s="29"/>
      <c r="Q8" s="29">
        <v>3</v>
      </c>
      <c r="R8" s="29"/>
      <c r="S8" s="29"/>
      <c r="T8" s="29">
        <v>3</v>
      </c>
      <c r="U8" s="29"/>
      <c r="V8" s="29"/>
      <c r="W8" s="30">
        <v>7</v>
      </c>
      <c r="X8" s="30"/>
      <c r="Y8" s="30"/>
      <c r="Z8" s="30">
        <v>16</v>
      </c>
      <c r="AA8" s="30"/>
      <c r="AB8" s="1"/>
    </row>
    <row r="9" spans="1:28" ht="21" customHeight="1">
      <c r="A9" s="31">
        <v>37435</v>
      </c>
      <c r="B9" s="32">
        <f>(SUM(C8:N8))/(SUM($C$62:$N$62))</f>
        <v>3.1918096958747366E-2</v>
      </c>
      <c r="C9" s="24">
        <f>C8/B8</f>
        <v>0.40566037735849059</v>
      </c>
      <c r="D9" s="24">
        <f>D8/B8</f>
        <v>0.27358490566037735</v>
      </c>
      <c r="E9" s="33">
        <f>E8/B8</f>
        <v>0.14150943396226415</v>
      </c>
      <c r="F9" s="24">
        <f>F8/B8</f>
        <v>5.6603773584905662E-2</v>
      </c>
      <c r="G9" s="24"/>
      <c r="H9" s="24"/>
      <c r="I9" s="24"/>
      <c r="J9" s="24"/>
      <c r="K9" s="24"/>
      <c r="L9" s="24">
        <f>L8/B8</f>
        <v>0.12264150943396226</v>
      </c>
      <c r="M9" s="24"/>
      <c r="N9" s="24"/>
      <c r="O9" s="32">
        <f>(SUM(P8:AA8))/(SUM($P$62:$AA$62))</f>
        <v>2.5021570319240724E-2</v>
      </c>
      <c r="P9" s="24"/>
      <c r="Q9" s="24">
        <f>Q8/O8</f>
        <v>0.10344827586206896</v>
      </c>
      <c r="R9" s="24"/>
      <c r="S9" s="24"/>
      <c r="T9" s="24">
        <f>T8/O8</f>
        <v>0.10344827586206896</v>
      </c>
      <c r="U9" s="24"/>
      <c r="V9" s="24"/>
      <c r="W9" s="24">
        <f>W8/O8</f>
        <v>0.2413793103448276</v>
      </c>
      <c r="X9" s="24"/>
      <c r="Y9" s="24"/>
      <c r="Z9" s="24">
        <f>Z8/O8</f>
        <v>0.55172413793103448</v>
      </c>
      <c r="AA9" s="24"/>
      <c r="AB9" s="1"/>
    </row>
    <row r="10" spans="1:28" ht="6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</row>
    <row r="11" spans="1:28" ht="21" customHeight="1">
      <c r="A11" s="27">
        <v>1998</v>
      </c>
      <c r="B11" s="28">
        <f>SUM(C11:N11)</f>
        <v>96</v>
      </c>
      <c r="C11" s="29">
        <v>26</v>
      </c>
      <c r="D11" s="29">
        <v>32</v>
      </c>
      <c r="E11" s="29">
        <v>16</v>
      </c>
      <c r="F11" s="29">
        <v>6</v>
      </c>
      <c r="G11" s="29"/>
      <c r="H11" s="29"/>
      <c r="I11" s="29"/>
      <c r="J11" s="29"/>
      <c r="K11" s="29"/>
      <c r="L11" s="30">
        <v>3</v>
      </c>
      <c r="M11" s="30">
        <v>13</v>
      </c>
      <c r="N11" s="30"/>
      <c r="O11" s="28">
        <f>SUM(P11:AA11)</f>
        <v>19</v>
      </c>
      <c r="P11" s="29"/>
      <c r="Q11" s="29">
        <v>14</v>
      </c>
      <c r="R11" s="29"/>
      <c r="S11" s="29"/>
      <c r="T11" s="29"/>
      <c r="U11" s="29"/>
      <c r="V11" s="29"/>
      <c r="W11" s="30">
        <v>5</v>
      </c>
      <c r="X11" s="30"/>
      <c r="Y11" s="30"/>
      <c r="Z11" s="30"/>
      <c r="AA11" s="30"/>
      <c r="AB11" s="1"/>
    </row>
    <row r="12" spans="1:28" ht="21" customHeight="1">
      <c r="A12" s="31">
        <v>37434</v>
      </c>
      <c r="B12" s="32">
        <f>(SUM(C11:N11))/(SUM($C$62:$N$62))</f>
        <v>2.8906955736224028E-2</v>
      </c>
      <c r="C12" s="24">
        <f>C11/B11</f>
        <v>0.27083333333333331</v>
      </c>
      <c r="D12" s="24">
        <f>D11/B11</f>
        <v>0.33333333333333331</v>
      </c>
      <c r="E12" s="33">
        <f>E11/B11</f>
        <v>0.16666666666666666</v>
      </c>
      <c r="F12" s="24">
        <f>F11/B11</f>
        <v>6.25E-2</v>
      </c>
      <c r="G12" s="24"/>
      <c r="H12" s="24"/>
      <c r="I12" s="24"/>
      <c r="J12" s="24"/>
      <c r="K12" s="24"/>
      <c r="L12" s="24">
        <f>L11/B11</f>
        <v>3.125E-2</v>
      </c>
      <c r="M12" s="24">
        <f>M11/B11</f>
        <v>0.13541666666666666</v>
      </c>
      <c r="N12" s="24"/>
      <c r="O12" s="32">
        <f>(SUM(P11:AA11))/(SUM($P$62:$AA$62))</f>
        <v>1.6393442622950821E-2</v>
      </c>
      <c r="P12" s="24"/>
      <c r="Q12" s="24">
        <f>Q11/O11</f>
        <v>0.73684210526315785</v>
      </c>
      <c r="R12" s="24"/>
      <c r="S12" s="24"/>
      <c r="T12" s="24"/>
      <c r="U12" s="24"/>
      <c r="V12" s="24"/>
      <c r="W12" s="24">
        <f>W11/O11</f>
        <v>0.26315789473684209</v>
      </c>
      <c r="X12" s="24"/>
      <c r="Y12" s="24"/>
      <c r="Z12" s="24"/>
      <c r="AA12" s="24"/>
      <c r="AB12" s="1"/>
    </row>
    <row r="13" spans="1:28" ht="6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1"/>
    </row>
    <row r="14" spans="1:28" ht="21" customHeight="1">
      <c r="A14" s="27">
        <v>1999</v>
      </c>
      <c r="B14" s="28">
        <f>SUM(C14:N14)</f>
        <v>120</v>
      </c>
      <c r="C14" s="29">
        <v>49</v>
      </c>
      <c r="D14" s="29">
        <v>34</v>
      </c>
      <c r="E14" s="29">
        <v>18</v>
      </c>
      <c r="F14" s="29">
        <v>5</v>
      </c>
      <c r="G14" s="29"/>
      <c r="H14" s="29"/>
      <c r="I14" s="29"/>
      <c r="J14" s="29"/>
      <c r="K14" s="29"/>
      <c r="L14" s="30">
        <v>6</v>
      </c>
      <c r="M14" s="30">
        <v>8</v>
      </c>
      <c r="N14" s="30"/>
      <c r="O14" s="28">
        <f>SUM(P14:AA14)</f>
        <v>80</v>
      </c>
      <c r="P14" s="29"/>
      <c r="Q14" s="29">
        <v>58</v>
      </c>
      <c r="R14" s="29"/>
      <c r="S14" s="29"/>
      <c r="T14" s="29"/>
      <c r="U14" s="29"/>
      <c r="V14" s="29"/>
      <c r="W14" s="30">
        <v>22</v>
      </c>
      <c r="X14" s="30"/>
      <c r="Y14" s="30"/>
      <c r="Z14" s="30"/>
      <c r="AA14" s="30"/>
      <c r="AB14" s="1"/>
    </row>
    <row r="15" spans="1:28" ht="21" customHeight="1">
      <c r="A15" s="31">
        <v>37433</v>
      </c>
      <c r="B15" s="32">
        <f>(SUM(C14:N14))/(SUM($C$62:$N$62))</f>
        <v>3.6133694670280034E-2</v>
      </c>
      <c r="C15" s="24">
        <f>C14/B14</f>
        <v>0.40833333333333333</v>
      </c>
      <c r="D15" s="24">
        <f>D14/B14</f>
        <v>0.28333333333333333</v>
      </c>
      <c r="E15" s="33">
        <f>E14/B14</f>
        <v>0.15</v>
      </c>
      <c r="F15" s="24">
        <f>F14/B14</f>
        <v>4.1666666666666664E-2</v>
      </c>
      <c r="G15" s="24"/>
      <c r="H15" s="24"/>
      <c r="I15" s="24"/>
      <c r="J15" s="24"/>
      <c r="K15" s="24"/>
      <c r="L15" s="24">
        <f>L14/B14</f>
        <v>0.05</v>
      </c>
      <c r="M15" s="24">
        <f>M14/B14</f>
        <v>6.6666666666666666E-2</v>
      </c>
      <c r="N15" s="24"/>
      <c r="O15" s="32">
        <f>(SUM(P14:AA14))/(SUM($P$62:$AA$62))</f>
        <v>6.9025021570319242E-2</v>
      </c>
      <c r="P15" s="24"/>
      <c r="Q15" s="24">
        <f>Q14/O14</f>
        <v>0.72499999999999998</v>
      </c>
      <c r="R15" s="24"/>
      <c r="S15" s="24"/>
      <c r="T15" s="24"/>
      <c r="U15" s="24"/>
      <c r="V15" s="24"/>
      <c r="W15" s="24">
        <f>W14/O14</f>
        <v>0.27500000000000002</v>
      </c>
      <c r="X15" s="24"/>
      <c r="Y15" s="24"/>
      <c r="Z15" s="24"/>
      <c r="AA15" s="24"/>
      <c r="AB15" s="1"/>
    </row>
    <row r="16" spans="1:28" ht="6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1"/>
    </row>
    <row r="17" spans="1:28" ht="21" customHeight="1">
      <c r="A17" s="27">
        <v>2000</v>
      </c>
      <c r="B17" s="28">
        <f>SUM(C17:N17)</f>
        <v>131</v>
      </c>
      <c r="C17" s="29">
        <v>46</v>
      </c>
      <c r="D17" s="29">
        <v>33</v>
      </c>
      <c r="E17" s="29">
        <v>25</v>
      </c>
      <c r="F17" s="29">
        <v>9</v>
      </c>
      <c r="G17" s="29"/>
      <c r="H17" s="29"/>
      <c r="I17" s="29"/>
      <c r="J17" s="29"/>
      <c r="K17" s="29"/>
      <c r="L17" s="30">
        <v>7</v>
      </c>
      <c r="M17" s="30">
        <v>11</v>
      </c>
      <c r="N17" s="30"/>
      <c r="O17" s="28">
        <f>SUM(P17:AA17)</f>
        <v>57</v>
      </c>
      <c r="P17" s="29"/>
      <c r="Q17" s="29">
        <v>18</v>
      </c>
      <c r="R17" s="29"/>
      <c r="S17" s="29"/>
      <c r="T17" s="29">
        <v>24</v>
      </c>
      <c r="U17" s="29"/>
      <c r="V17" s="29"/>
      <c r="W17" s="30">
        <v>8</v>
      </c>
      <c r="X17" s="30"/>
      <c r="Y17" s="30"/>
      <c r="Z17" s="30">
        <v>7</v>
      </c>
      <c r="AA17" s="30"/>
      <c r="AB17" s="1"/>
    </row>
    <row r="18" spans="1:28" ht="21" customHeight="1">
      <c r="A18" s="31">
        <v>37431</v>
      </c>
      <c r="B18" s="32">
        <f>(SUM(C17:N17))/(SUM($C$62:$N$62))</f>
        <v>3.9445950015055707E-2</v>
      </c>
      <c r="C18" s="24">
        <f>C17/B17</f>
        <v>0.35114503816793891</v>
      </c>
      <c r="D18" s="24">
        <f>D17/B17</f>
        <v>0.25190839694656486</v>
      </c>
      <c r="E18" s="33">
        <f>E17/B17</f>
        <v>0.19083969465648856</v>
      </c>
      <c r="F18" s="24">
        <f>F17/B17</f>
        <v>6.8702290076335881E-2</v>
      </c>
      <c r="G18" s="24"/>
      <c r="H18" s="24"/>
      <c r="I18" s="24"/>
      <c r="J18" s="24"/>
      <c r="K18" s="24"/>
      <c r="L18" s="24">
        <f>L17/B17</f>
        <v>5.3435114503816793E-2</v>
      </c>
      <c r="M18" s="24">
        <f>M17/B17</f>
        <v>8.3969465648854963E-2</v>
      </c>
      <c r="N18" s="24"/>
      <c r="O18" s="32">
        <f>(SUM(P17:AA17))/(SUM($P$62:$AA$62))</f>
        <v>4.9180327868852458E-2</v>
      </c>
      <c r="P18" s="24"/>
      <c r="Q18" s="24">
        <f>Q17/O17</f>
        <v>0.31578947368421051</v>
      </c>
      <c r="R18" s="24"/>
      <c r="S18" s="24"/>
      <c r="T18" s="24">
        <f>T17/O17</f>
        <v>0.42105263157894735</v>
      </c>
      <c r="U18" s="24"/>
      <c r="V18" s="24"/>
      <c r="W18" s="24">
        <f>W17/O17</f>
        <v>0.14035087719298245</v>
      </c>
      <c r="X18" s="24"/>
      <c r="Y18" s="24"/>
      <c r="Z18" s="24">
        <f>Z17/O17</f>
        <v>0.12280701754385964</v>
      </c>
      <c r="AA18" s="24"/>
      <c r="AB18" s="1"/>
    </row>
    <row r="19" spans="1:28" ht="6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1"/>
    </row>
    <row r="20" spans="1:28" ht="21" customHeight="1">
      <c r="A20" s="27">
        <v>2001</v>
      </c>
      <c r="B20" s="28">
        <f>SUM(C20:N20)</f>
        <v>153</v>
      </c>
      <c r="C20" s="29">
        <v>57</v>
      </c>
      <c r="D20" s="29">
        <v>34</v>
      </c>
      <c r="E20" s="29">
        <v>31</v>
      </c>
      <c r="F20" s="29">
        <v>14</v>
      </c>
      <c r="G20" s="29"/>
      <c r="H20" s="29"/>
      <c r="I20" s="29"/>
      <c r="J20" s="29"/>
      <c r="K20" s="29"/>
      <c r="L20" s="30">
        <v>6</v>
      </c>
      <c r="M20" s="30">
        <v>7</v>
      </c>
      <c r="N20" s="30">
        <v>4</v>
      </c>
      <c r="O20" s="28">
        <f>SUM(P20:AA20)</f>
        <v>44</v>
      </c>
      <c r="P20" s="29"/>
      <c r="Q20" s="29">
        <v>19</v>
      </c>
      <c r="R20" s="29"/>
      <c r="S20" s="29"/>
      <c r="T20" s="29">
        <v>10</v>
      </c>
      <c r="U20" s="29"/>
      <c r="V20" s="29"/>
      <c r="W20" s="30">
        <v>7</v>
      </c>
      <c r="X20" s="30"/>
      <c r="Y20" s="30"/>
      <c r="Z20" s="30">
        <v>8</v>
      </c>
      <c r="AA20" s="30"/>
      <c r="AB20" s="1"/>
    </row>
    <row r="21" spans="1:28" ht="21" customHeight="1">
      <c r="A21" s="31">
        <v>37437</v>
      </c>
      <c r="B21" s="32">
        <f>(SUM(C20:N20))/(SUM($C$62:$N$62))</f>
        <v>4.6070460704607047E-2</v>
      </c>
      <c r="C21" s="24">
        <f>C20/B20</f>
        <v>0.37254901960784315</v>
      </c>
      <c r="D21" s="24">
        <f>D20/B20</f>
        <v>0.22222222222222221</v>
      </c>
      <c r="E21" s="33">
        <f>E20/B20</f>
        <v>0.20261437908496732</v>
      </c>
      <c r="F21" s="24">
        <f>F20/B20</f>
        <v>9.1503267973856203E-2</v>
      </c>
      <c r="G21" s="24"/>
      <c r="H21" s="24"/>
      <c r="I21" s="24"/>
      <c r="J21" s="24"/>
      <c r="K21" s="24"/>
      <c r="L21" s="24">
        <f>L20/B20</f>
        <v>3.9215686274509803E-2</v>
      </c>
      <c r="M21" s="24">
        <f>M20/B20</f>
        <v>4.5751633986928102E-2</v>
      </c>
      <c r="N21" s="24">
        <f>N20/B20</f>
        <v>2.6143790849673203E-2</v>
      </c>
      <c r="O21" s="32">
        <f>(SUM(P20:AA20))/(SUM($P$62:$AA$62))</f>
        <v>3.7963761863675581E-2</v>
      </c>
      <c r="P21" s="24"/>
      <c r="Q21" s="24">
        <f>Q20/O20</f>
        <v>0.43181818181818182</v>
      </c>
      <c r="R21" s="24"/>
      <c r="S21" s="24"/>
      <c r="T21" s="24">
        <f>T20/O20</f>
        <v>0.22727272727272727</v>
      </c>
      <c r="U21" s="24"/>
      <c r="V21" s="24"/>
      <c r="W21" s="24">
        <f>W20/O20</f>
        <v>0.15909090909090909</v>
      </c>
      <c r="X21" s="24"/>
      <c r="Y21" s="24"/>
      <c r="Z21" s="24">
        <f>Z20/O20</f>
        <v>0.18181818181818182</v>
      </c>
      <c r="AA21" s="24"/>
      <c r="AB21" s="1"/>
    </row>
    <row r="22" spans="1:28" ht="6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1"/>
    </row>
    <row r="23" spans="1:28" ht="21" customHeight="1">
      <c r="A23" s="27">
        <v>2002</v>
      </c>
      <c r="B23" s="28">
        <f>SUM(C23:N23)</f>
        <v>173</v>
      </c>
      <c r="C23" s="29">
        <v>62</v>
      </c>
      <c r="D23" s="29">
        <v>38</v>
      </c>
      <c r="E23" s="29">
        <v>31</v>
      </c>
      <c r="F23" s="29">
        <v>14</v>
      </c>
      <c r="G23" s="29"/>
      <c r="H23" s="29"/>
      <c r="I23" s="29"/>
      <c r="J23" s="29"/>
      <c r="K23" s="29"/>
      <c r="L23" s="30">
        <v>12</v>
      </c>
      <c r="M23" s="30">
        <v>8</v>
      </c>
      <c r="N23" s="30">
        <v>8</v>
      </c>
      <c r="O23" s="28">
        <f>SUM(P23:AA23)</f>
        <v>42</v>
      </c>
      <c r="P23" s="29"/>
      <c r="Q23" s="29">
        <v>12</v>
      </c>
      <c r="R23" s="29"/>
      <c r="S23" s="29"/>
      <c r="T23" s="29">
        <v>12</v>
      </c>
      <c r="U23" s="29"/>
      <c r="V23" s="29"/>
      <c r="W23" s="30">
        <v>6</v>
      </c>
      <c r="X23" s="30"/>
      <c r="Y23" s="30"/>
      <c r="Z23" s="30">
        <v>12</v>
      </c>
      <c r="AA23" s="30"/>
      <c r="AB23" s="1"/>
    </row>
    <row r="24" spans="1:28" ht="21" customHeight="1">
      <c r="A24" s="31">
        <v>37436</v>
      </c>
      <c r="B24" s="32">
        <f>(SUM(C23:N23))/(SUM($C$62:$N$62))</f>
        <v>5.2092743149653717E-2</v>
      </c>
      <c r="C24" s="24">
        <f>C23/B23</f>
        <v>0.3583815028901734</v>
      </c>
      <c r="D24" s="24">
        <f>D23/B23</f>
        <v>0.21965317919075145</v>
      </c>
      <c r="E24" s="33">
        <f>E23/B23</f>
        <v>0.1791907514450867</v>
      </c>
      <c r="F24" s="24">
        <f>F23/B23</f>
        <v>8.0924855491329481E-2</v>
      </c>
      <c r="G24" s="24"/>
      <c r="H24" s="24"/>
      <c r="I24" s="24"/>
      <c r="J24" s="24"/>
      <c r="K24" s="24"/>
      <c r="L24" s="24">
        <f>L23/B23</f>
        <v>6.9364161849710976E-2</v>
      </c>
      <c r="M24" s="24">
        <f>M23/B23</f>
        <v>4.6242774566473986E-2</v>
      </c>
      <c r="N24" s="24">
        <f>N23/B23</f>
        <v>4.6242774566473986E-2</v>
      </c>
      <c r="O24" s="32">
        <f>(SUM(P23:AA23))/(SUM($P$62:$AA$62))</f>
        <v>3.6238136324417601E-2</v>
      </c>
      <c r="P24" s="24"/>
      <c r="Q24" s="24">
        <f>Q23/O23</f>
        <v>0.2857142857142857</v>
      </c>
      <c r="R24" s="24"/>
      <c r="S24" s="24"/>
      <c r="T24" s="24">
        <f>T23/O23</f>
        <v>0.2857142857142857</v>
      </c>
      <c r="U24" s="24"/>
      <c r="V24" s="24"/>
      <c r="W24" s="24">
        <f>W23/O23</f>
        <v>0.14285714285714285</v>
      </c>
      <c r="X24" s="24"/>
      <c r="Y24" s="24"/>
      <c r="Z24" s="24">
        <f>Z23/O23</f>
        <v>0.2857142857142857</v>
      </c>
      <c r="AA24" s="24"/>
      <c r="AB24" s="1"/>
    </row>
    <row r="25" spans="1:28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1"/>
    </row>
    <row r="26" spans="1:28" ht="21" customHeight="1">
      <c r="A26" s="27">
        <v>2003</v>
      </c>
      <c r="B26" s="28">
        <f>SUM(C26:N26)</f>
        <v>187</v>
      </c>
      <c r="C26" s="29">
        <v>66</v>
      </c>
      <c r="D26" s="29">
        <v>45</v>
      </c>
      <c r="E26" s="29">
        <v>28</v>
      </c>
      <c r="F26" s="29">
        <v>13</v>
      </c>
      <c r="G26" s="29"/>
      <c r="H26" s="29"/>
      <c r="I26" s="29">
        <v>4</v>
      </c>
      <c r="J26" s="29">
        <v>8</v>
      </c>
      <c r="K26" s="30">
        <v>1</v>
      </c>
      <c r="L26" s="30">
        <v>7</v>
      </c>
      <c r="M26" s="30">
        <v>10</v>
      </c>
      <c r="N26" s="30">
        <v>5</v>
      </c>
      <c r="O26" s="28">
        <f>SUM(P26:AA26)</f>
        <v>48</v>
      </c>
      <c r="P26" s="29"/>
      <c r="Q26" s="29">
        <v>14</v>
      </c>
      <c r="R26" s="29"/>
      <c r="S26" s="29"/>
      <c r="T26" s="29">
        <v>13</v>
      </c>
      <c r="U26" s="29"/>
      <c r="V26" s="29"/>
      <c r="W26" s="30">
        <v>14</v>
      </c>
      <c r="X26" s="30"/>
      <c r="Y26" s="30"/>
      <c r="Z26" s="30">
        <v>7</v>
      </c>
      <c r="AA26" s="30"/>
      <c r="AB26" s="1"/>
    </row>
    <row r="27" spans="1:28" ht="21" customHeight="1">
      <c r="A27" s="31">
        <v>37800</v>
      </c>
      <c r="B27" s="32">
        <f>(SUM(C26:N26))/(SUM($C$62:$N$62))</f>
        <v>5.6308340861186391E-2</v>
      </c>
      <c r="C27" s="24">
        <f>C26/B26</f>
        <v>0.35294117647058826</v>
      </c>
      <c r="D27" s="24">
        <f>D26/B26</f>
        <v>0.24064171122994651</v>
      </c>
      <c r="E27" s="33">
        <f>E26/B26</f>
        <v>0.1497326203208556</v>
      </c>
      <c r="F27" s="24">
        <f>F26/B26</f>
        <v>6.9518716577540107E-2</v>
      </c>
      <c r="G27" s="24"/>
      <c r="H27" s="24"/>
      <c r="I27" s="24">
        <f>I26/B26</f>
        <v>2.1390374331550801E-2</v>
      </c>
      <c r="J27" s="24">
        <f>J26/B26</f>
        <v>4.2780748663101602E-2</v>
      </c>
      <c r="K27" s="24">
        <f>K26/B26</f>
        <v>5.3475935828877002E-3</v>
      </c>
      <c r="L27" s="24">
        <f>L26/B26</f>
        <v>3.7433155080213901E-2</v>
      </c>
      <c r="M27" s="24">
        <f>M26/B26</f>
        <v>5.3475935828877004E-2</v>
      </c>
      <c r="N27" s="24">
        <f>N26/B26</f>
        <v>2.6737967914438502E-2</v>
      </c>
      <c r="O27" s="32">
        <f>(SUM(P26:AA26))/(SUM($P$62:$AA$62))</f>
        <v>4.1415012942191541E-2</v>
      </c>
      <c r="P27" s="24"/>
      <c r="Q27" s="24">
        <f>Q26/O26</f>
        <v>0.29166666666666669</v>
      </c>
      <c r="R27" s="24"/>
      <c r="S27" s="24"/>
      <c r="T27" s="24">
        <f>T26/O26</f>
        <v>0.27083333333333331</v>
      </c>
      <c r="U27" s="24"/>
      <c r="V27" s="24"/>
      <c r="W27" s="24">
        <f>W26/O26</f>
        <v>0.29166666666666669</v>
      </c>
      <c r="X27" s="24"/>
      <c r="Y27" s="24"/>
      <c r="Z27" s="24">
        <f>Z26/O26</f>
        <v>0.14583333333333334</v>
      </c>
      <c r="AA27" s="24"/>
      <c r="AB27" s="1"/>
    </row>
    <row r="28" spans="1:28" ht="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W28" s="2"/>
      <c r="X28" s="2"/>
      <c r="Y28" s="2"/>
      <c r="Z28" s="2"/>
      <c r="AA28" s="2"/>
      <c r="AB28" s="1"/>
    </row>
    <row r="29" spans="1:28" ht="21" customHeight="1">
      <c r="A29" s="27">
        <v>2004</v>
      </c>
      <c r="B29" s="28">
        <f>SUM(C29:N29)</f>
        <v>174</v>
      </c>
      <c r="C29" s="29">
        <v>41</v>
      </c>
      <c r="D29" s="29">
        <v>43</v>
      </c>
      <c r="E29" s="29">
        <v>39</v>
      </c>
      <c r="F29" s="29">
        <v>14</v>
      </c>
      <c r="G29" s="29"/>
      <c r="H29" s="29"/>
      <c r="I29" s="29">
        <v>5</v>
      </c>
      <c r="J29" s="29">
        <v>7</v>
      </c>
      <c r="K29" s="30">
        <v>2</v>
      </c>
      <c r="L29" s="30">
        <v>7</v>
      </c>
      <c r="M29" s="30">
        <v>10</v>
      </c>
      <c r="N29" s="30">
        <v>6</v>
      </c>
      <c r="O29" s="28">
        <f>SUM(P29:AA29)</f>
        <v>89</v>
      </c>
      <c r="P29" s="29">
        <v>20</v>
      </c>
      <c r="Q29" s="29">
        <v>17</v>
      </c>
      <c r="R29" s="29"/>
      <c r="S29" s="29"/>
      <c r="T29" s="29">
        <v>12</v>
      </c>
      <c r="U29" s="29">
        <v>3</v>
      </c>
      <c r="V29" s="30">
        <v>13</v>
      </c>
      <c r="W29" s="30">
        <v>14</v>
      </c>
      <c r="X29" s="30"/>
      <c r="Y29" s="30"/>
      <c r="Z29" s="30">
        <v>10</v>
      </c>
      <c r="AA29" s="30">
        <v>0</v>
      </c>
      <c r="AB29" s="1"/>
    </row>
    <row r="30" spans="1:28" ht="21" customHeight="1">
      <c r="A30" s="31">
        <v>38164</v>
      </c>
      <c r="B30" s="32">
        <f>(SUM(C29:N29))/(SUM($C$62:$N$62))</f>
        <v>5.2393857271906055E-2</v>
      </c>
      <c r="C30" s="24">
        <f>C29/B29</f>
        <v>0.23563218390804597</v>
      </c>
      <c r="D30" s="24">
        <f>D29/B29</f>
        <v>0.2471264367816092</v>
      </c>
      <c r="E30" s="33">
        <f>E29/B29</f>
        <v>0.22413793103448276</v>
      </c>
      <c r="F30" s="24">
        <f>F29/B29</f>
        <v>8.0459770114942528E-2</v>
      </c>
      <c r="G30" s="24"/>
      <c r="H30" s="24"/>
      <c r="I30" s="24">
        <f>I29/B29</f>
        <v>2.8735632183908046E-2</v>
      </c>
      <c r="J30" s="24">
        <f>J29/B29</f>
        <v>4.0229885057471264E-2</v>
      </c>
      <c r="K30" s="24">
        <f>K29/B29</f>
        <v>1.1494252873563218E-2</v>
      </c>
      <c r="L30" s="24">
        <f>L29/B29</f>
        <v>4.0229885057471264E-2</v>
      </c>
      <c r="M30" s="24">
        <f>M29/B29</f>
        <v>5.7471264367816091E-2</v>
      </c>
      <c r="N30" s="24">
        <f>N29/B29</f>
        <v>3.4482758620689655E-2</v>
      </c>
      <c r="O30" s="32">
        <f>(SUM(P29:AA29))/(SUM($P$62:$AA$62))</f>
        <v>7.6790336496980152E-2</v>
      </c>
      <c r="P30" s="24">
        <f>P29/O29</f>
        <v>0.2247191011235955</v>
      </c>
      <c r="Q30" s="24">
        <f>Q29/O29</f>
        <v>0.19101123595505617</v>
      </c>
      <c r="R30" s="24"/>
      <c r="S30" s="24"/>
      <c r="T30" s="24">
        <f>T29/O29</f>
        <v>0.1348314606741573</v>
      </c>
      <c r="U30" s="24">
        <f>U29/O29</f>
        <v>3.3707865168539325E-2</v>
      </c>
      <c r="V30" s="24">
        <f>V29/O29</f>
        <v>0.14606741573033707</v>
      </c>
      <c r="W30" s="24">
        <f>W29/O29</f>
        <v>0.15730337078651685</v>
      </c>
      <c r="X30" s="24"/>
      <c r="Y30" s="24"/>
      <c r="Z30" s="24">
        <f>Z29/O29</f>
        <v>0.11235955056179775</v>
      </c>
      <c r="AA30" s="24">
        <f>AA29/O29</f>
        <v>0</v>
      </c>
      <c r="AB30" s="1"/>
    </row>
    <row r="31" spans="1:28" ht="6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W31" s="2"/>
      <c r="X31" s="2"/>
      <c r="Y31" s="2"/>
      <c r="Z31" s="2"/>
      <c r="AA31" s="2"/>
      <c r="AB31" s="1"/>
    </row>
    <row r="32" spans="1:28" ht="21" customHeight="1">
      <c r="A32" s="27">
        <v>2005</v>
      </c>
      <c r="B32" s="28">
        <f>SUM(C32:N32)</f>
        <v>158</v>
      </c>
      <c r="C32" s="29">
        <v>41</v>
      </c>
      <c r="D32" s="29">
        <v>37</v>
      </c>
      <c r="E32" s="29">
        <v>39</v>
      </c>
      <c r="F32" s="29">
        <v>17</v>
      </c>
      <c r="G32" s="29"/>
      <c r="H32" s="29"/>
      <c r="I32" s="29">
        <v>4</v>
      </c>
      <c r="J32" s="29">
        <v>6</v>
      </c>
      <c r="K32" s="30">
        <v>1</v>
      </c>
      <c r="L32" s="30">
        <v>3</v>
      </c>
      <c r="M32" s="30">
        <v>6</v>
      </c>
      <c r="N32" s="30">
        <v>4</v>
      </c>
      <c r="O32" s="28">
        <f>SUM(P32:AA32)</f>
        <v>47</v>
      </c>
      <c r="P32" s="29">
        <v>14</v>
      </c>
      <c r="Q32" s="29">
        <v>8</v>
      </c>
      <c r="R32" s="29"/>
      <c r="S32" s="29"/>
      <c r="T32" s="29">
        <v>6</v>
      </c>
      <c r="U32" s="29">
        <v>0</v>
      </c>
      <c r="V32" s="92">
        <v>7</v>
      </c>
      <c r="W32" s="92">
        <v>8</v>
      </c>
      <c r="X32" s="92"/>
      <c r="Y32" s="92"/>
      <c r="Z32" s="92">
        <v>4</v>
      </c>
      <c r="AA32" s="92">
        <v>0</v>
      </c>
      <c r="AB32" s="1"/>
    </row>
    <row r="33" spans="1:28" ht="21" customHeight="1">
      <c r="A33" s="31">
        <v>38528</v>
      </c>
      <c r="B33" s="32">
        <f>(SUM(C32:N32))/(SUM($C$62:$N$62))</f>
        <v>4.7576031315868711E-2</v>
      </c>
      <c r="C33" s="24">
        <f>C32/B32</f>
        <v>0.25949367088607594</v>
      </c>
      <c r="D33" s="24">
        <f>D32/B32</f>
        <v>0.23417721518987342</v>
      </c>
      <c r="E33" s="33">
        <f>E32/B32</f>
        <v>0.24683544303797469</v>
      </c>
      <c r="F33" s="24">
        <f>F32/B32</f>
        <v>0.10759493670886076</v>
      </c>
      <c r="G33" s="24"/>
      <c r="H33" s="24"/>
      <c r="I33" s="24">
        <f>I32/B32</f>
        <v>2.5316455696202531E-2</v>
      </c>
      <c r="J33" s="24">
        <f>J32/B32</f>
        <v>3.7974683544303799E-2</v>
      </c>
      <c r="K33" s="24">
        <f>K32/B32</f>
        <v>6.3291139240506328E-3</v>
      </c>
      <c r="L33" s="24">
        <f>L32/B32</f>
        <v>1.8987341772151899E-2</v>
      </c>
      <c r="M33" s="24">
        <f>M32/B32</f>
        <v>3.7974683544303799E-2</v>
      </c>
      <c r="N33" s="24">
        <f>N32/B32</f>
        <v>2.5316455696202531E-2</v>
      </c>
      <c r="O33" s="32">
        <f>(SUM(P32:AA32))/(SUM($P$62:$AA$62))</f>
        <v>4.0552200172562551E-2</v>
      </c>
      <c r="P33" s="24">
        <f>P32/O32</f>
        <v>0.2978723404255319</v>
      </c>
      <c r="Q33" s="24">
        <f>Q32/O32</f>
        <v>0.1702127659574468</v>
      </c>
      <c r="R33" s="24"/>
      <c r="S33" s="24"/>
      <c r="T33" s="24">
        <f>T32/O32</f>
        <v>0.1276595744680851</v>
      </c>
      <c r="U33" s="24">
        <f>U32/O32</f>
        <v>0</v>
      </c>
      <c r="V33" s="24">
        <f>V32/O32</f>
        <v>0.14893617021276595</v>
      </c>
      <c r="W33" s="24">
        <f>W32/O32</f>
        <v>0.1702127659574468</v>
      </c>
      <c r="X33" s="24"/>
      <c r="Y33" s="24"/>
      <c r="Z33" s="24">
        <f>Z32/O32</f>
        <v>8.5106382978723402E-2</v>
      </c>
      <c r="AA33" s="24">
        <f>AA32/O32</f>
        <v>0</v>
      </c>
      <c r="AB33" s="1"/>
    </row>
    <row r="34" spans="1:28" ht="6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W34" s="2"/>
      <c r="X34" s="2"/>
      <c r="Y34" s="2"/>
      <c r="Z34" s="2"/>
      <c r="AA34" s="2"/>
      <c r="AB34" s="1"/>
    </row>
    <row r="35" spans="1:28" ht="21" customHeight="1">
      <c r="A35" s="27">
        <v>2006</v>
      </c>
      <c r="B35" s="28">
        <f>SUM(C35:N35)</f>
        <v>157</v>
      </c>
      <c r="C35" s="29">
        <v>47</v>
      </c>
      <c r="D35" s="29">
        <v>33</v>
      </c>
      <c r="E35" s="29">
        <v>27</v>
      </c>
      <c r="F35" s="29">
        <v>17</v>
      </c>
      <c r="G35" s="29"/>
      <c r="H35" s="29"/>
      <c r="I35" s="29">
        <v>5</v>
      </c>
      <c r="J35" s="29">
        <v>8</v>
      </c>
      <c r="K35" s="30">
        <v>3</v>
      </c>
      <c r="L35" s="30">
        <v>6</v>
      </c>
      <c r="M35" s="30">
        <v>7</v>
      </c>
      <c r="N35" s="30">
        <v>4</v>
      </c>
      <c r="O35" s="28">
        <f>SUM(P35:AA35)</f>
        <v>70</v>
      </c>
      <c r="P35" s="29">
        <v>9</v>
      </c>
      <c r="Q35" s="29">
        <v>14</v>
      </c>
      <c r="R35" s="29"/>
      <c r="S35" s="29"/>
      <c r="T35" s="29">
        <v>11</v>
      </c>
      <c r="U35" s="29">
        <v>2</v>
      </c>
      <c r="V35" s="92">
        <v>21</v>
      </c>
      <c r="W35" s="92">
        <v>9</v>
      </c>
      <c r="X35" s="92"/>
      <c r="Y35" s="92"/>
      <c r="Z35" s="92">
        <v>4</v>
      </c>
      <c r="AA35" s="92">
        <v>0</v>
      </c>
      <c r="AB35" s="1"/>
    </row>
    <row r="36" spans="1:28" ht="21" customHeight="1">
      <c r="A36" s="31">
        <v>38892</v>
      </c>
      <c r="B36" s="32">
        <f>(SUM(C35:N35))/(SUM($C$62:$N$62))</f>
        <v>4.727491719361638E-2</v>
      </c>
      <c r="C36" s="24">
        <f>C35/B35</f>
        <v>0.29936305732484075</v>
      </c>
      <c r="D36" s="24">
        <f>D35/B35</f>
        <v>0.21019108280254778</v>
      </c>
      <c r="E36" s="33">
        <f>E35/B35</f>
        <v>0.17197452229299362</v>
      </c>
      <c r="F36" s="24">
        <f>F35/B35</f>
        <v>0.10828025477707007</v>
      </c>
      <c r="G36" s="24"/>
      <c r="H36" s="24"/>
      <c r="I36" s="24">
        <f>I35/B35</f>
        <v>3.1847133757961783E-2</v>
      </c>
      <c r="J36" s="24">
        <f>J35/B35</f>
        <v>5.0955414012738856E-2</v>
      </c>
      <c r="K36" s="24">
        <f>K35/B35</f>
        <v>1.9108280254777069E-2</v>
      </c>
      <c r="L36" s="24">
        <f>L35/B35</f>
        <v>3.8216560509554139E-2</v>
      </c>
      <c r="M36" s="24">
        <f>M35/B35</f>
        <v>4.4585987261146494E-2</v>
      </c>
      <c r="N36" s="24">
        <f>N35/B35</f>
        <v>2.5477707006369428E-2</v>
      </c>
      <c r="O36" s="32">
        <f>(SUM(P35:AA35))/(SUM($P$62:$AA$62))</f>
        <v>6.0396893874029335E-2</v>
      </c>
      <c r="P36" s="24">
        <f>P35/O35</f>
        <v>0.12857142857142856</v>
      </c>
      <c r="Q36" s="24">
        <f>Q35/O35</f>
        <v>0.2</v>
      </c>
      <c r="R36" s="24"/>
      <c r="S36" s="24"/>
      <c r="T36" s="24">
        <f>T35/O35</f>
        <v>0.15714285714285714</v>
      </c>
      <c r="U36" s="24">
        <f>U35/O35</f>
        <v>2.8571428571428571E-2</v>
      </c>
      <c r="V36" s="24">
        <f>V35/O35</f>
        <v>0.3</v>
      </c>
      <c r="W36" s="24">
        <f>W35/O35</f>
        <v>0.12857142857142856</v>
      </c>
      <c r="X36" s="24"/>
      <c r="Y36" s="24"/>
      <c r="Z36" s="24">
        <f>Z35/O35</f>
        <v>5.7142857142857141E-2</v>
      </c>
      <c r="AA36" s="24">
        <f>AA35/O35</f>
        <v>0</v>
      </c>
      <c r="AB36" s="1"/>
    </row>
    <row r="37" spans="1:28" ht="6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W37" s="2"/>
      <c r="X37" s="2"/>
      <c r="Y37" s="2"/>
      <c r="Z37" s="2"/>
      <c r="AA37" s="2"/>
      <c r="AB37" s="1"/>
    </row>
    <row r="38" spans="1:28" ht="21" customHeight="1">
      <c r="A38" s="27">
        <v>2007</v>
      </c>
      <c r="B38" s="28">
        <f>SUM(C38:N38)</f>
        <v>228</v>
      </c>
      <c r="C38" s="29">
        <v>76</v>
      </c>
      <c r="D38" s="29">
        <v>54</v>
      </c>
      <c r="E38" s="29">
        <v>45</v>
      </c>
      <c r="F38" s="29">
        <v>12</v>
      </c>
      <c r="G38" s="29"/>
      <c r="H38" s="29"/>
      <c r="I38" s="29">
        <v>6</v>
      </c>
      <c r="J38" s="29">
        <v>12</v>
      </c>
      <c r="K38" s="30">
        <v>1</v>
      </c>
      <c r="L38" s="30">
        <v>6</v>
      </c>
      <c r="M38" s="30">
        <v>10</v>
      </c>
      <c r="N38" s="30">
        <v>6</v>
      </c>
      <c r="O38" s="28">
        <f>SUM(P38:AA38)</f>
        <v>105</v>
      </c>
      <c r="P38" s="29">
        <v>22</v>
      </c>
      <c r="Q38" s="29">
        <v>25</v>
      </c>
      <c r="R38" s="29"/>
      <c r="S38" s="29"/>
      <c r="T38" s="29">
        <v>16</v>
      </c>
      <c r="U38" s="29">
        <v>2</v>
      </c>
      <c r="V38" s="92">
        <v>13</v>
      </c>
      <c r="W38" s="92">
        <v>15</v>
      </c>
      <c r="X38" s="92"/>
      <c r="Y38" s="92"/>
      <c r="Z38" s="92">
        <v>12</v>
      </c>
      <c r="AA38" s="92">
        <v>0</v>
      </c>
      <c r="AB38" s="1"/>
    </row>
    <row r="39" spans="1:28" ht="21" customHeight="1">
      <c r="A39" s="31">
        <v>39263</v>
      </c>
      <c r="B39" s="32">
        <f>(SUM(C38:N38))/(SUM($C$62:$N$62))</f>
        <v>6.8654019873532063E-2</v>
      </c>
      <c r="C39" s="24">
        <f>C38/B38</f>
        <v>0.33333333333333331</v>
      </c>
      <c r="D39" s="24">
        <f>D38/B38</f>
        <v>0.23684210526315788</v>
      </c>
      <c r="E39" s="33">
        <f>E38/B38</f>
        <v>0.19736842105263158</v>
      </c>
      <c r="F39" s="24">
        <f>F38/B38</f>
        <v>5.2631578947368418E-2</v>
      </c>
      <c r="G39" s="24"/>
      <c r="H39" s="24"/>
      <c r="I39" s="24">
        <f>I38/B38</f>
        <v>2.6315789473684209E-2</v>
      </c>
      <c r="J39" s="24">
        <f>J38/B38</f>
        <v>5.2631578947368418E-2</v>
      </c>
      <c r="K39" s="24">
        <f>K38/B38</f>
        <v>4.3859649122807015E-3</v>
      </c>
      <c r="L39" s="24">
        <f>L38/B38</f>
        <v>2.6315789473684209E-2</v>
      </c>
      <c r="M39" s="24">
        <f>M38/B38</f>
        <v>4.3859649122807015E-2</v>
      </c>
      <c r="N39" s="24">
        <f>N38/B38</f>
        <v>2.6315789473684209E-2</v>
      </c>
      <c r="O39" s="32">
        <f>(SUM(P38:AA38))/(SUM($P$62:$AA$62))</f>
        <v>9.0595340811044006E-2</v>
      </c>
      <c r="P39" s="24">
        <f>P38/O38</f>
        <v>0.20952380952380953</v>
      </c>
      <c r="Q39" s="24">
        <f>Q38/O38</f>
        <v>0.23809523809523808</v>
      </c>
      <c r="R39" s="24"/>
      <c r="S39" s="24"/>
      <c r="T39" s="24">
        <f>T38/O38</f>
        <v>0.15238095238095239</v>
      </c>
      <c r="U39" s="24">
        <f>U38/O38</f>
        <v>1.9047619047619049E-2</v>
      </c>
      <c r="V39" s="24">
        <f>V38/O38</f>
        <v>0.12380952380952381</v>
      </c>
      <c r="W39" s="24">
        <f>W38/O38</f>
        <v>0.14285714285714285</v>
      </c>
      <c r="X39" s="24"/>
      <c r="Y39" s="24"/>
      <c r="Z39" s="24">
        <f>Z38/O38</f>
        <v>0.11428571428571428</v>
      </c>
      <c r="AA39" s="24">
        <f>AA38/O38</f>
        <v>0</v>
      </c>
      <c r="AB39" s="1"/>
    </row>
    <row r="40" spans="1:28" ht="6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W40" s="2"/>
      <c r="X40" s="2"/>
      <c r="Y40" s="2"/>
      <c r="Z40" s="2"/>
      <c r="AA40" s="2"/>
      <c r="AB40" s="1"/>
    </row>
    <row r="41" spans="1:28" ht="21" customHeight="1">
      <c r="A41" s="27">
        <v>2008</v>
      </c>
      <c r="B41" s="28">
        <f>SUM(C41:N41)</f>
        <v>206</v>
      </c>
      <c r="C41" s="29">
        <v>70</v>
      </c>
      <c r="D41" s="29">
        <v>32</v>
      </c>
      <c r="E41" s="29">
        <v>40</v>
      </c>
      <c r="F41" s="29">
        <v>25</v>
      </c>
      <c r="G41" s="29"/>
      <c r="H41" s="29"/>
      <c r="I41" s="29">
        <v>5</v>
      </c>
      <c r="J41" s="29">
        <v>12</v>
      </c>
      <c r="K41" s="30">
        <v>2</v>
      </c>
      <c r="L41" s="30">
        <v>6</v>
      </c>
      <c r="M41" s="30">
        <v>9</v>
      </c>
      <c r="N41" s="30">
        <v>5</v>
      </c>
      <c r="O41" s="28">
        <f>SUM(P41:AA41)</f>
        <v>68</v>
      </c>
      <c r="P41" s="29">
        <v>17</v>
      </c>
      <c r="Q41" s="29">
        <v>18</v>
      </c>
      <c r="R41" s="29"/>
      <c r="S41" s="29"/>
      <c r="T41" s="29">
        <v>7</v>
      </c>
      <c r="U41" s="92">
        <v>1</v>
      </c>
      <c r="V41" s="92">
        <v>12</v>
      </c>
      <c r="W41" s="92">
        <v>7</v>
      </c>
      <c r="X41" s="92"/>
      <c r="Y41" s="92"/>
      <c r="Z41" s="92">
        <v>6</v>
      </c>
      <c r="AA41" s="92">
        <v>0</v>
      </c>
      <c r="AB41" s="1"/>
    </row>
    <row r="42" spans="1:28" ht="21" customHeight="1">
      <c r="A42" s="31">
        <v>39627</v>
      </c>
      <c r="B42" s="32">
        <f>(SUM(C41:N41))/(SUM($C$62:$N$62))</f>
        <v>6.202950918398073E-2</v>
      </c>
      <c r="C42" s="24">
        <f>C41/B41</f>
        <v>0.33980582524271846</v>
      </c>
      <c r="D42" s="24">
        <f>D41/B41</f>
        <v>0.1553398058252427</v>
      </c>
      <c r="E42" s="33">
        <f>E41/B41</f>
        <v>0.1941747572815534</v>
      </c>
      <c r="F42" s="24">
        <f>F41/B41</f>
        <v>0.12135922330097088</v>
      </c>
      <c r="G42" s="24"/>
      <c r="H42" s="24"/>
      <c r="I42" s="24">
        <f>I41/B41</f>
        <v>2.4271844660194174E-2</v>
      </c>
      <c r="J42" s="24">
        <f>J41/B41</f>
        <v>5.8252427184466021E-2</v>
      </c>
      <c r="K42" s="24">
        <f>K41/B41</f>
        <v>9.7087378640776691E-3</v>
      </c>
      <c r="L42" s="24">
        <f>L41/B41</f>
        <v>2.9126213592233011E-2</v>
      </c>
      <c r="M42" s="24">
        <f>M41/B41</f>
        <v>4.3689320388349516E-2</v>
      </c>
      <c r="N42" s="24">
        <f>N41/B41</f>
        <v>2.4271844660194174E-2</v>
      </c>
      <c r="O42" s="32">
        <f>(SUM(P41:AA41))/(SUM($P$62:$AA$62))</f>
        <v>5.8671268334771355E-2</v>
      </c>
      <c r="P42" s="24">
        <f>P41/O41</f>
        <v>0.25</v>
      </c>
      <c r="Q42" s="24">
        <f>Q41/O41</f>
        <v>0.26470588235294118</v>
      </c>
      <c r="R42" s="24"/>
      <c r="S42" s="24"/>
      <c r="T42" s="24">
        <f>T41/O41</f>
        <v>0.10294117647058823</v>
      </c>
      <c r="U42" s="24">
        <f>U41/O41</f>
        <v>1.4705882352941176E-2</v>
      </c>
      <c r="V42" s="24">
        <f>V41/O41</f>
        <v>0.17647058823529413</v>
      </c>
      <c r="W42" s="24">
        <f>W41/O41</f>
        <v>0.10294117647058823</v>
      </c>
      <c r="X42" s="24"/>
      <c r="Y42" s="24"/>
      <c r="Z42" s="24">
        <f>Z41/O41</f>
        <v>8.8235294117647065E-2</v>
      </c>
      <c r="AA42" s="24">
        <f>AA41/O41</f>
        <v>0</v>
      </c>
      <c r="AB42" s="1"/>
    </row>
    <row r="43" spans="1:28" ht="6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W43" s="2"/>
      <c r="X43" s="2"/>
      <c r="Y43" s="2"/>
      <c r="Z43" s="2"/>
      <c r="AA43" s="2"/>
      <c r="AB43" s="1"/>
    </row>
    <row r="44" spans="1:28" ht="21" customHeight="1">
      <c r="A44" s="27">
        <v>2009</v>
      </c>
      <c r="B44" s="28">
        <f>SUM(C44:N44)</f>
        <v>200</v>
      </c>
      <c r="C44" s="29">
        <v>67</v>
      </c>
      <c r="D44" s="29">
        <v>36</v>
      </c>
      <c r="E44" s="29">
        <v>38</v>
      </c>
      <c r="F44" s="29">
        <v>20</v>
      </c>
      <c r="G44" s="29"/>
      <c r="H44" s="29"/>
      <c r="I44" s="29">
        <v>5</v>
      </c>
      <c r="J44" s="29">
        <v>9</v>
      </c>
      <c r="K44" s="30">
        <v>1</v>
      </c>
      <c r="L44" s="30">
        <v>10</v>
      </c>
      <c r="M44" s="30">
        <v>7</v>
      </c>
      <c r="N44" s="30">
        <v>7</v>
      </c>
      <c r="O44" s="28">
        <f>SUM(P44:AA44)</f>
        <v>64</v>
      </c>
      <c r="P44" s="29">
        <v>10</v>
      </c>
      <c r="Q44" s="29">
        <v>14</v>
      </c>
      <c r="R44" s="29"/>
      <c r="S44" s="29"/>
      <c r="T44" s="29">
        <v>13</v>
      </c>
      <c r="U44" s="92">
        <v>0</v>
      </c>
      <c r="V44" s="92">
        <v>7</v>
      </c>
      <c r="W44" s="92">
        <v>12</v>
      </c>
      <c r="X44" s="92"/>
      <c r="Y44" s="92"/>
      <c r="Z44" s="92">
        <v>7</v>
      </c>
      <c r="AA44" s="92">
        <v>1</v>
      </c>
      <c r="AB44" s="1"/>
    </row>
    <row r="45" spans="1:28" ht="21" customHeight="1">
      <c r="A45" s="31">
        <v>39626</v>
      </c>
      <c r="B45" s="32">
        <f>(SUM(C44:N44))/(SUM($C$62:$N$62))</f>
        <v>6.0222824450466728E-2</v>
      </c>
      <c r="C45" s="24">
        <f>C44/B44</f>
        <v>0.33500000000000002</v>
      </c>
      <c r="D45" s="24">
        <f>D44/B44</f>
        <v>0.18</v>
      </c>
      <c r="E45" s="33">
        <f>E44/B44</f>
        <v>0.19</v>
      </c>
      <c r="F45" s="24">
        <f>F44/B44</f>
        <v>0.1</v>
      </c>
      <c r="G45" s="24"/>
      <c r="H45" s="24"/>
      <c r="I45" s="24">
        <f>I44/B44</f>
        <v>2.5000000000000001E-2</v>
      </c>
      <c r="J45" s="24">
        <f>J44/B44</f>
        <v>4.4999999999999998E-2</v>
      </c>
      <c r="K45" s="24">
        <f>K44/B44</f>
        <v>5.0000000000000001E-3</v>
      </c>
      <c r="L45" s="24">
        <f>L44/B44</f>
        <v>0.05</v>
      </c>
      <c r="M45" s="24">
        <f>M44/B44</f>
        <v>3.5000000000000003E-2</v>
      </c>
      <c r="N45" s="24">
        <f>N44/B44</f>
        <v>3.5000000000000003E-2</v>
      </c>
      <c r="O45" s="32">
        <f>(SUM(P44:AA44))/(SUM($P$62:$AA$62))</f>
        <v>5.5220017256255395E-2</v>
      </c>
      <c r="P45" s="24">
        <f>P44/O44</f>
        <v>0.15625</v>
      </c>
      <c r="Q45" s="24">
        <f>Q44/O44</f>
        <v>0.21875</v>
      </c>
      <c r="R45" s="24"/>
      <c r="S45" s="24"/>
      <c r="T45" s="24">
        <f>T44/O44</f>
        <v>0.203125</v>
      </c>
      <c r="U45" s="24">
        <f>U44/O44</f>
        <v>0</v>
      </c>
      <c r="V45" s="24">
        <f>V44/O44</f>
        <v>0.109375</v>
      </c>
      <c r="W45" s="24">
        <f>W44/O44</f>
        <v>0.1875</v>
      </c>
      <c r="X45" s="24"/>
      <c r="Y45" s="24"/>
      <c r="Z45" s="24">
        <f>Z44/O44</f>
        <v>0.109375</v>
      </c>
      <c r="AA45" s="24">
        <f>AA44/O44</f>
        <v>1.5625E-2</v>
      </c>
      <c r="AB45" s="1"/>
    </row>
    <row r="46" spans="1:28" ht="6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W46" s="2"/>
      <c r="X46" s="2"/>
      <c r="Y46" s="2"/>
      <c r="Z46" s="2"/>
      <c r="AA46" s="2"/>
      <c r="AB46" s="1"/>
    </row>
    <row r="47" spans="1:28" ht="21" customHeight="1">
      <c r="A47" s="27">
        <v>2010</v>
      </c>
      <c r="B47" s="28">
        <f>SUM(C47:N47)</f>
        <v>248</v>
      </c>
      <c r="C47" s="29">
        <v>90</v>
      </c>
      <c r="D47" s="29">
        <v>41</v>
      </c>
      <c r="E47" s="29">
        <v>41</v>
      </c>
      <c r="F47" s="29"/>
      <c r="G47" s="29">
        <v>18</v>
      </c>
      <c r="H47" s="29">
        <v>9</v>
      </c>
      <c r="I47" s="29">
        <v>5</v>
      </c>
      <c r="J47" s="29">
        <v>10</v>
      </c>
      <c r="K47" s="30">
        <v>3</v>
      </c>
      <c r="L47" s="30">
        <v>10</v>
      </c>
      <c r="M47" s="30">
        <v>14</v>
      </c>
      <c r="N47" s="30">
        <v>7</v>
      </c>
      <c r="O47" s="28">
        <f>SUM(P47:AA47)</f>
        <v>96</v>
      </c>
      <c r="P47" s="29">
        <v>15</v>
      </c>
      <c r="Q47" s="29"/>
      <c r="R47" s="29">
        <v>12</v>
      </c>
      <c r="S47" s="29">
        <v>10</v>
      </c>
      <c r="T47" s="29">
        <v>13</v>
      </c>
      <c r="U47" s="92">
        <v>1</v>
      </c>
      <c r="V47" s="92">
        <v>15</v>
      </c>
      <c r="W47" s="92"/>
      <c r="X47" s="92">
        <v>11</v>
      </c>
      <c r="Y47" s="92">
        <v>12</v>
      </c>
      <c r="Z47" s="92">
        <v>5</v>
      </c>
      <c r="AA47" s="92">
        <v>2</v>
      </c>
      <c r="AB47" s="1"/>
    </row>
    <row r="48" spans="1:28" ht="21" customHeight="1">
      <c r="A48" s="31">
        <v>40355</v>
      </c>
      <c r="B48" s="32">
        <f>(SUM(C47:N47))/(SUM($C$62:$N$62))</f>
        <v>7.4676302318578747E-2</v>
      </c>
      <c r="C48" s="24">
        <f>C47/$B47</f>
        <v>0.36290322580645162</v>
      </c>
      <c r="D48" s="24">
        <f>D47/$B47</f>
        <v>0.16532258064516128</v>
      </c>
      <c r="E48" s="24">
        <f>E47/$B47</f>
        <v>0.16532258064516128</v>
      </c>
      <c r="F48" s="24"/>
      <c r="G48" s="24">
        <f t="shared" ref="G48:N48" si="0">G47/$B47</f>
        <v>7.2580645161290328E-2</v>
      </c>
      <c r="H48" s="24">
        <f t="shared" si="0"/>
        <v>3.6290322580645164E-2</v>
      </c>
      <c r="I48" s="24">
        <f t="shared" si="0"/>
        <v>2.0161290322580645E-2</v>
      </c>
      <c r="J48" s="24">
        <f t="shared" si="0"/>
        <v>4.0322580645161289E-2</v>
      </c>
      <c r="K48" s="24">
        <f t="shared" si="0"/>
        <v>1.2096774193548387E-2</v>
      </c>
      <c r="L48" s="24">
        <f t="shared" si="0"/>
        <v>4.0322580645161289E-2</v>
      </c>
      <c r="M48" s="24">
        <f t="shared" si="0"/>
        <v>5.6451612903225805E-2</v>
      </c>
      <c r="N48" s="24">
        <f t="shared" si="0"/>
        <v>2.8225806451612902E-2</v>
      </c>
      <c r="O48" s="32">
        <f>(SUM(P47:AA47))/(SUM($P$62:$AA$62))</f>
        <v>8.2830025884383082E-2</v>
      </c>
      <c r="P48" s="24">
        <f>P47/$O47</f>
        <v>0.15625</v>
      </c>
      <c r="Q48" s="24"/>
      <c r="R48" s="24">
        <f>R47/$O47</f>
        <v>0.125</v>
      </c>
      <c r="S48" s="24">
        <f>S47/$O47</f>
        <v>0.10416666666666667</v>
      </c>
      <c r="T48" s="24">
        <f>T47/$O47</f>
        <v>0.13541666666666666</v>
      </c>
      <c r="U48" s="24">
        <f>U47/$O47</f>
        <v>1.0416666666666666E-2</v>
      </c>
      <c r="V48" s="24">
        <f>V47/$O47</f>
        <v>0.15625</v>
      </c>
      <c r="W48" s="24"/>
      <c r="X48" s="24">
        <f>X47/$O47</f>
        <v>0.11458333333333333</v>
      </c>
      <c r="Y48" s="24">
        <f>Y47/$O47</f>
        <v>0.125</v>
      </c>
      <c r="Z48" s="24">
        <f>Z47/$O47</f>
        <v>5.2083333333333336E-2</v>
      </c>
      <c r="AA48" s="24">
        <f>AA47/$O47</f>
        <v>2.0833333333333332E-2</v>
      </c>
      <c r="AB48" s="1"/>
    </row>
    <row r="49" spans="1:28" ht="6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W49" s="2"/>
      <c r="X49" s="2"/>
      <c r="Y49" s="2"/>
      <c r="Z49" s="2"/>
      <c r="AA49" s="2"/>
      <c r="AB49" s="1"/>
    </row>
    <row r="50" spans="1:28" ht="21" customHeight="1">
      <c r="A50" s="27">
        <v>2011</v>
      </c>
      <c r="B50" s="28">
        <f>SUM(C50:N50)</f>
        <v>275</v>
      </c>
      <c r="C50" s="29">
        <v>99</v>
      </c>
      <c r="D50" s="29">
        <v>48</v>
      </c>
      <c r="E50" s="29">
        <v>35</v>
      </c>
      <c r="F50" s="29"/>
      <c r="G50" s="29">
        <v>20</v>
      </c>
      <c r="H50" s="29">
        <v>13</v>
      </c>
      <c r="I50" s="29">
        <v>10</v>
      </c>
      <c r="J50" s="29">
        <v>10</v>
      </c>
      <c r="K50" s="30">
        <v>2</v>
      </c>
      <c r="L50" s="30">
        <v>13</v>
      </c>
      <c r="M50" s="30">
        <v>19</v>
      </c>
      <c r="N50" s="30">
        <v>6</v>
      </c>
      <c r="O50" s="28">
        <f>SUM(P50:AA50)</f>
        <v>83</v>
      </c>
      <c r="P50" s="29">
        <v>12</v>
      </c>
      <c r="Q50" s="29">
        <v>11</v>
      </c>
      <c r="R50" s="29">
        <v>12</v>
      </c>
      <c r="S50" s="29">
        <v>8</v>
      </c>
      <c r="T50" s="29">
        <v>8</v>
      </c>
      <c r="U50" s="92">
        <v>1</v>
      </c>
      <c r="V50" s="92">
        <v>11</v>
      </c>
      <c r="W50" s="92">
        <v>8</v>
      </c>
      <c r="X50" s="92">
        <v>2</v>
      </c>
      <c r="Y50" s="92">
        <v>4</v>
      </c>
      <c r="Z50" s="92">
        <v>3</v>
      </c>
      <c r="AA50" s="92">
        <v>3</v>
      </c>
      <c r="AB50" s="1"/>
    </row>
    <row r="51" spans="1:28" ht="21" customHeight="1">
      <c r="A51" s="31">
        <v>40719</v>
      </c>
      <c r="B51" s="32">
        <f>(SUM(C50:N50))/(SUM($C$62:$N$62))</f>
        <v>8.2806383619391744E-2</v>
      </c>
      <c r="C51" s="24">
        <f>C50/$B50</f>
        <v>0.36</v>
      </c>
      <c r="D51" s="24">
        <f>D50/$B50</f>
        <v>0.17454545454545456</v>
      </c>
      <c r="E51" s="24">
        <f>E50/$B50</f>
        <v>0.12727272727272726</v>
      </c>
      <c r="F51" s="24"/>
      <c r="G51" s="24">
        <f t="shared" ref="G51:N51" si="1">G50/$B50</f>
        <v>7.2727272727272724E-2</v>
      </c>
      <c r="H51" s="24">
        <f t="shared" si="1"/>
        <v>4.7272727272727272E-2</v>
      </c>
      <c r="I51" s="24">
        <f t="shared" si="1"/>
        <v>3.6363636363636362E-2</v>
      </c>
      <c r="J51" s="24">
        <f t="shared" si="1"/>
        <v>3.6363636363636362E-2</v>
      </c>
      <c r="K51" s="24">
        <f t="shared" si="1"/>
        <v>7.2727272727272727E-3</v>
      </c>
      <c r="L51" s="24">
        <f t="shared" si="1"/>
        <v>4.7272727272727272E-2</v>
      </c>
      <c r="M51" s="24">
        <f t="shared" si="1"/>
        <v>6.9090909090909092E-2</v>
      </c>
      <c r="N51" s="24">
        <f t="shared" si="1"/>
        <v>2.181818181818182E-2</v>
      </c>
      <c r="O51" s="32">
        <f>(SUM(P50:AA50))/(SUM($P$62:$AA$62))</f>
        <v>7.1613459879206212E-2</v>
      </c>
      <c r="P51" s="24">
        <f t="shared" ref="P51:AA51" si="2">P50/$O50</f>
        <v>0.14457831325301204</v>
      </c>
      <c r="Q51" s="24">
        <f t="shared" si="2"/>
        <v>0.13253012048192772</v>
      </c>
      <c r="R51" s="24">
        <f t="shared" si="2"/>
        <v>0.14457831325301204</v>
      </c>
      <c r="S51" s="24">
        <f t="shared" si="2"/>
        <v>9.6385542168674704E-2</v>
      </c>
      <c r="T51" s="24">
        <f t="shared" si="2"/>
        <v>9.6385542168674704E-2</v>
      </c>
      <c r="U51" s="24">
        <f t="shared" si="2"/>
        <v>1.2048192771084338E-2</v>
      </c>
      <c r="V51" s="24">
        <f t="shared" si="2"/>
        <v>0.13253012048192772</v>
      </c>
      <c r="W51" s="24">
        <f t="shared" si="2"/>
        <v>9.6385542168674704E-2</v>
      </c>
      <c r="X51" s="24">
        <f t="shared" si="2"/>
        <v>2.4096385542168676E-2</v>
      </c>
      <c r="Y51" s="24">
        <f t="shared" si="2"/>
        <v>4.8192771084337352E-2</v>
      </c>
      <c r="Z51" s="24">
        <f t="shared" si="2"/>
        <v>3.614457831325301E-2</v>
      </c>
      <c r="AA51" s="24">
        <f t="shared" si="2"/>
        <v>3.614457831325301E-2</v>
      </c>
      <c r="AB51" s="1"/>
    </row>
    <row r="52" spans="1:28" ht="6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W52" s="2"/>
      <c r="X52" s="2"/>
      <c r="Y52" s="2"/>
      <c r="Z52" s="2"/>
      <c r="AA52" s="2"/>
      <c r="AB52" s="1"/>
    </row>
    <row r="53" spans="1:28" ht="21" customHeight="1">
      <c r="A53" s="27">
        <v>2012</v>
      </c>
      <c r="B53" s="28">
        <f>SUM(C53:N53)</f>
        <v>244</v>
      </c>
      <c r="C53" s="29">
        <v>91</v>
      </c>
      <c r="D53" s="29">
        <v>47</v>
      </c>
      <c r="E53" s="29">
        <v>25</v>
      </c>
      <c r="F53" s="29"/>
      <c r="G53" s="29">
        <v>20</v>
      </c>
      <c r="H53" s="29">
        <v>9</v>
      </c>
      <c r="I53" s="29">
        <v>8</v>
      </c>
      <c r="J53" s="29">
        <v>13</v>
      </c>
      <c r="K53" s="30">
        <v>3</v>
      </c>
      <c r="L53" s="30">
        <v>12</v>
      </c>
      <c r="M53" s="30">
        <v>9</v>
      </c>
      <c r="N53" s="30">
        <v>7</v>
      </c>
      <c r="O53" s="28">
        <f>SUM(P53:AA53)</f>
        <v>88</v>
      </c>
      <c r="P53" s="29">
        <v>12</v>
      </c>
      <c r="Q53" s="29">
        <v>12</v>
      </c>
      <c r="R53" s="29">
        <v>7</v>
      </c>
      <c r="S53" s="29">
        <v>11</v>
      </c>
      <c r="T53" s="29">
        <v>7</v>
      </c>
      <c r="U53" s="92">
        <v>1</v>
      </c>
      <c r="V53" s="92">
        <v>9</v>
      </c>
      <c r="W53" s="92">
        <v>8</v>
      </c>
      <c r="X53" s="92">
        <v>2</v>
      </c>
      <c r="Y53" s="92">
        <v>11</v>
      </c>
      <c r="Z53" s="92">
        <v>7</v>
      </c>
      <c r="AA53" s="92">
        <v>1</v>
      </c>
      <c r="AB53" s="1"/>
    </row>
    <row r="54" spans="1:28" ht="21" customHeight="1">
      <c r="A54" s="31">
        <v>41090</v>
      </c>
      <c r="B54" s="32">
        <f>(SUM(C53:N53))/(SUM($C$62:$N$62))</f>
        <v>7.3471845829569407E-2</v>
      </c>
      <c r="C54" s="24">
        <f>C53/$B53</f>
        <v>0.37295081967213117</v>
      </c>
      <c r="D54" s="24">
        <f>D53/$B53</f>
        <v>0.19262295081967212</v>
      </c>
      <c r="E54" s="24">
        <f>E53/$B53</f>
        <v>0.10245901639344263</v>
      </c>
      <c r="F54" s="24"/>
      <c r="G54" s="24">
        <f t="shared" ref="G54:N54" si="3">G53/$B53</f>
        <v>8.1967213114754092E-2</v>
      </c>
      <c r="H54" s="24">
        <f t="shared" si="3"/>
        <v>3.6885245901639344E-2</v>
      </c>
      <c r="I54" s="24">
        <f t="shared" si="3"/>
        <v>3.2786885245901641E-2</v>
      </c>
      <c r="J54" s="24">
        <f t="shared" si="3"/>
        <v>5.3278688524590161E-2</v>
      </c>
      <c r="K54" s="24">
        <f t="shared" si="3"/>
        <v>1.2295081967213115E-2</v>
      </c>
      <c r="L54" s="24">
        <f t="shared" si="3"/>
        <v>4.9180327868852458E-2</v>
      </c>
      <c r="M54" s="24">
        <f t="shared" si="3"/>
        <v>3.6885245901639344E-2</v>
      </c>
      <c r="N54" s="24">
        <f t="shared" si="3"/>
        <v>2.8688524590163935E-2</v>
      </c>
      <c r="O54" s="32">
        <f>(SUM(P53:AA53))/(SUM($P$62:$AA$62))</f>
        <v>7.5927523727351162E-2</v>
      </c>
      <c r="P54" s="24">
        <f t="shared" ref="P54:AA54" si="4">P53/$O53</f>
        <v>0.13636363636363635</v>
      </c>
      <c r="Q54" s="24">
        <f t="shared" si="4"/>
        <v>0.13636363636363635</v>
      </c>
      <c r="R54" s="24">
        <f t="shared" si="4"/>
        <v>7.9545454545454544E-2</v>
      </c>
      <c r="S54" s="24">
        <f t="shared" si="4"/>
        <v>0.125</v>
      </c>
      <c r="T54" s="24">
        <f t="shared" si="4"/>
        <v>7.9545454545454544E-2</v>
      </c>
      <c r="U54" s="24">
        <f t="shared" si="4"/>
        <v>1.1363636363636364E-2</v>
      </c>
      <c r="V54" s="24">
        <f t="shared" si="4"/>
        <v>0.10227272727272728</v>
      </c>
      <c r="W54" s="24">
        <f t="shared" si="4"/>
        <v>9.0909090909090912E-2</v>
      </c>
      <c r="X54" s="24">
        <f t="shared" si="4"/>
        <v>2.2727272727272728E-2</v>
      </c>
      <c r="Y54" s="24">
        <f t="shared" si="4"/>
        <v>0.125</v>
      </c>
      <c r="Z54" s="24">
        <f t="shared" si="4"/>
        <v>7.9545454545454544E-2</v>
      </c>
      <c r="AA54" s="24">
        <f t="shared" si="4"/>
        <v>1.1363636363636364E-2</v>
      </c>
      <c r="AB54" s="1"/>
    </row>
    <row r="55" spans="1:28" ht="6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W55" s="2"/>
      <c r="X55" s="2"/>
      <c r="Y55" s="2"/>
      <c r="Z55" s="2"/>
      <c r="AA55" s="2"/>
      <c r="AB55" s="1"/>
    </row>
    <row r="56" spans="1:28" ht="21" customHeight="1">
      <c r="A56" s="27">
        <v>2013</v>
      </c>
      <c r="B56" s="28">
        <f>SUM(C56:N56)</f>
        <v>301</v>
      </c>
      <c r="C56" s="29">
        <v>107</v>
      </c>
      <c r="D56" s="29">
        <v>60</v>
      </c>
      <c r="E56" s="29">
        <v>23</v>
      </c>
      <c r="F56" s="29"/>
      <c r="G56" s="29">
        <v>17</v>
      </c>
      <c r="H56" s="29">
        <v>12</v>
      </c>
      <c r="I56" s="29">
        <v>9</v>
      </c>
      <c r="J56" s="29">
        <v>12</v>
      </c>
      <c r="K56" s="30">
        <v>3</v>
      </c>
      <c r="L56" s="30">
        <v>28</v>
      </c>
      <c r="M56" s="30">
        <v>21</v>
      </c>
      <c r="N56" s="30">
        <v>9</v>
      </c>
      <c r="O56" s="28">
        <f>SUM(P56:AA56)</f>
        <v>92</v>
      </c>
      <c r="P56" s="29">
        <v>17</v>
      </c>
      <c r="Q56" s="29">
        <v>13</v>
      </c>
      <c r="R56" s="29">
        <v>8</v>
      </c>
      <c r="S56" s="29">
        <v>4</v>
      </c>
      <c r="T56" s="29">
        <v>1</v>
      </c>
      <c r="U56" s="92">
        <v>4</v>
      </c>
      <c r="V56" s="92">
        <v>14</v>
      </c>
      <c r="W56" s="92">
        <v>14</v>
      </c>
      <c r="X56" s="92">
        <v>9</v>
      </c>
      <c r="Y56" s="92">
        <v>4</v>
      </c>
      <c r="Z56" s="92">
        <v>3</v>
      </c>
      <c r="AA56" s="92">
        <v>1</v>
      </c>
      <c r="AB56" s="1"/>
    </row>
    <row r="57" spans="1:28" ht="21" customHeight="1">
      <c r="A57" s="31">
        <v>41454</v>
      </c>
      <c r="B57" s="32">
        <f>(SUM(C56:N56))/(SUM($C$62:$N$62))</f>
        <v>9.063535079795243E-2</v>
      </c>
      <c r="C57" s="24">
        <f>C56/$B56</f>
        <v>0.35548172757475083</v>
      </c>
      <c r="D57" s="24">
        <f>D56/$B56</f>
        <v>0.19933554817275748</v>
      </c>
      <c r="E57" s="24">
        <f>E56/$B56</f>
        <v>7.6411960132890366E-2</v>
      </c>
      <c r="F57" s="24"/>
      <c r="G57" s="24">
        <f t="shared" ref="G57:N57" si="5">G56/$B56</f>
        <v>5.647840531561462E-2</v>
      </c>
      <c r="H57" s="24">
        <f t="shared" si="5"/>
        <v>3.9867109634551492E-2</v>
      </c>
      <c r="I57" s="24">
        <f t="shared" si="5"/>
        <v>2.9900332225913623E-2</v>
      </c>
      <c r="J57" s="24">
        <f t="shared" si="5"/>
        <v>3.9867109634551492E-2</v>
      </c>
      <c r="K57" s="24">
        <f t="shared" si="5"/>
        <v>9.9667774086378731E-3</v>
      </c>
      <c r="L57" s="24">
        <f t="shared" si="5"/>
        <v>9.3023255813953487E-2</v>
      </c>
      <c r="M57" s="24">
        <f t="shared" si="5"/>
        <v>6.9767441860465115E-2</v>
      </c>
      <c r="N57" s="24">
        <f t="shared" si="5"/>
        <v>2.9900332225913623E-2</v>
      </c>
      <c r="O57" s="32">
        <f>(SUM(P56:AA56))/(SUM($P$62:$AA$62))</f>
        <v>7.9378774805867122E-2</v>
      </c>
      <c r="P57" s="24">
        <f>P56/$O56</f>
        <v>0.18478260869565216</v>
      </c>
      <c r="Q57" s="24">
        <f t="shared" ref="Q57:AA57" si="6">Q56/$O56</f>
        <v>0.14130434782608695</v>
      </c>
      <c r="R57" s="24">
        <f t="shared" si="6"/>
        <v>8.6956521739130432E-2</v>
      </c>
      <c r="S57" s="24">
        <f t="shared" si="6"/>
        <v>4.3478260869565216E-2</v>
      </c>
      <c r="T57" s="24">
        <f t="shared" si="6"/>
        <v>1.0869565217391304E-2</v>
      </c>
      <c r="U57" s="24">
        <f t="shared" si="6"/>
        <v>4.3478260869565216E-2</v>
      </c>
      <c r="V57" s="24">
        <f t="shared" si="6"/>
        <v>0.15217391304347827</v>
      </c>
      <c r="W57" s="24">
        <f t="shared" si="6"/>
        <v>0.15217391304347827</v>
      </c>
      <c r="X57" s="24">
        <f t="shared" si="6"/>
        <v>9.7826086956521743E-2</v>
      </c>
      <c r="Y57" s="24">
        <f t="shared" si="6"/>
        <v>4.3478260869565216E-2</v>
      </c>
      <c r="Z57" s="24">
        <f t="shared" si="6"/>
        <v>3.2608695652173912E-2</v>
      </c>
      <c r="AA57" s="24">
        <f t="shared" si="6"/>
        <v>1.0869565217391304E-2</v>
      </c>
      <c r="AB57" s="1"/>
    </row>
    <row r="58" spans="1:28" ht="6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W58" s="2"/>
      <c r="X58" s="2"/>
      <c r="Y58" s="2"/>
      <c r="Z58" s="2"/>
      <c r="AA58" s="2"/>
      <c r="AB58" s="1"/>
    </row>
    <row r="59" spans="1:28" ht="21" customHeight="1">
      <c r="A59" s="27">
        <v>2014</v>
      </c>
      <c r="B59" s="28">
        <f>SUM(C59:N59)</f>
        <v>316</v>
      </c>
      <c r="C59" s="29">
        <v>123</v>
      </c>
      <c r="D59" s="29">
        <v>67</v>
      </c>
      <c r="E59" s="29">
        <v>28</v>
      </c>
      <c r="F59" s="29"/>
      <c r="G59" s="29">
        <v>16</v>
      </c>
      <c r="H59" s="29">
        <v>9</v>
      </c>
      <c r="I59" s="29">
        <v>10</v>
      </c>
      <c r="J59" s="29">
        <v>6</v>
      </c>
      <c r="K59" s="30">
        <v>1</v>
      </c>
      <c r="L59" s="30">
        <v>21</v>
      </c>
      <c r="M59" s="30">
        <v>29</v>
      </c>
      <c r="N59" s="30">
        <v>6</v>
      </c>
      <c r="O59" s="28">
        <f>SUM(P59:AA59)</f>
        <v>117</v>
      </c>
      <c r="P59" s="29">
        <v>23</v>
      </c>
      <c r="Q59" s="29">
        <v>13</v>
      </c>
      <c r="R59" s="29">
        <v>12</v>
      </c>
      <c r="S59" s="29">
        <v>4</v>
      </c>
      <c r="T59" s="29">
        <v>4</v>
      </c>
      <c r="U59" s="92">
        <v>2</v>
      </c>
      <c r="V59" s="92">
        <v>17</v>
      </c>
      <c r="W59" s="92">
        <v>22</v>
      </c>
      <c r="X59" s="92">
        <v>9</v>
      </c>
      <c r="Y59" s="92">
        <v>4</v>
      </c>
      <c r="Z59" s="92">
        <v>4</v>
      </c>
      <c r="AA59" s="92">
        <v>3</v>
      </c>
      <c r="AB59" s="1"/>
    </row>
    <row r="60" spans="1:28" ht="21" customHeight="1">
      <c r="A60" s="31">
        <v>41818</v>
      </c>
      <c r="B60" s="32">
        <f>(SUM(C59:N59))/(SUM($C$62:$N$62))</f>
        <v>9.5152062631737422E-2</v>
      </c>
      <c r="C60" s="24">
        <f>C59/$B59</f>
        <v>0.38924050632911394</v>
      </c>
      <c r="D60" s="24">
        <f>D59/$B59</f>
        <v>0.21202531645569619</v>
      </c>
      <c r="E60" s="24">
        <f>E59/$B59</f>
        <v>8.8607594936708861E-2</v>
      </c>
      <c r="F60" s="24"/>
      <c r="G60" s="24">
        <f t="shared" ref="G60:N60" si="7">G59/$B59</f>
        <v>5.0632911392405063E-2</v>
      </c>
      <c r="H60" s="24">
        <f t="shared" si="7"/>
        <v>2.8481012658227847E-2</v>
      </c>
      <c r="I60" s="24">
        <f t="shared" si="7"/>
        <v>3.1645569620253167E-2</v>
      </c>
      <c r="J60" s="24">
        <f t="shared" si="7"/>
        <v>1.8987341772151899E-2</v>
      </c>
      <c r="K60" s="24">
        <f t="shared" si="7"/>
        <v>3.1645569620253164E-3</v>
      </c>
      <c r="L60" s="24">
        <f t="shared" si="7"/>
        <v>6.6455696202531639E-2</v>
      </c>
      <c r="M60" s="24">
        <f t="shared" si="7"/>
        <v>9.1772151898734181E-2</v>
      </c>
      <c r="N60" s="24">
        <f t="shared" si="7"/>
        <v>1.8987341772151899E-2</v>
      </c>
      <c r="O60" s="32">
        <f>(SUM(P59:AA59))/(SUM($P$62:$AA$62))</f>
        <v>0.10094909404659189</v>
      </c>
      <c r="P60" s="24">
        <f t="shared" ref="P60:AA60" si="8">P59/$O59</f>
        <v>0.19658119658119658</v>
      </c>
      <c r="Q60" s="24">
        <f t="shared" si="8"/>
        <v>0.1111111111111111</v>
      </c>
      <c r="R60" s="24">
        <f t="shared" si="8"/>
        <v>0.10256410256410256</v>
      </c>
      <c r="S60" s="24">
        <f t="shared" si="8"/>
        <v>3.4188034188034191E-2</v>
      </c>
      <c r="T60" s="24">
        <f t="shared" si="8"/>
        <v>3.4188034188034191E-2</v>
      </c>
      <c r="U60" s="24">
        <f t="shared" si="8"/>
        <v>1.7094017094017096E-2</v>
      </c>
      <c r="V60" s="24">
        <f t="shared" si="8"/>
        <v>0.14529914529914531</v>
      </c>
      <c r="W60" s="24">
        <f t="shared" si="8"/>
        <v>0.18803418803418803</v>
      </c>
      <c r="X60" s="24">
        <f t="shared" si="8"/>
        <v>7.6923076923076927E-2</v>
      </c>
      <c r="Y60" s="24">
        <f t="shared" si="8"/>
        <v>3.4188034188034191E-2</v>
      </c>
      <c r="Z60" s="24">
        <f t="shared" si="8"/>
        <v>3.4188034188034191E-2</v>
      </c>
      <c r="AA60" s="24">
        <f t="shared" si="8"/>
        <v>2.564102564102564E-2</v>
      </c>
      <c r="AB60" s="1"/>
    </row>
    <row r="61" spans="1:28" ht="6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W61" s="2"/>
      <c r="X61" s="2"/>
      <c r="Y61" s="2"/>
      <c r="Z61" s="2"/>
      <c r="AA61" s="2"/>
      <c r="AB61" s="1"/>
    </row>
    <row r="62" spans="1:28" ht="21" customHeight="1">
      <c r="A62" s="19" t="s">
        <v>657</v>
      </c>
      <c r="B62" s="20">
        <f>B5+B8+B11+B14+B17+B20+B23+B26+B29+B32+B35+B38+B41+B44+B47+B50+B53+B56+B59</f>
        <v>3549</v>
      </c>
      <c r="C62" s="21">
        <f>C5+C8+C11+C14+C17+C20+C23+C26+C29+C32+C35+C41+C44+C47+C50+C53+C56+C59</f>
        <v>1160</v>
      </c>
      <c r="D62" s="21">
        <f t="shared" ref="D62:AA62" si="9">D5+D8+D11+D14+D17+D20+D23+D26+D29+D32+D35+D41+D44+D47+D50+D53+D56+D59</f>
        <v>711</v>
      </c>
      <c r="E62" s="21">
        <f t="shared" si="9"/>
        <v>512</v>
      </c>
      <c r="F62" s="21">
        <f t="shared" si="9"/>
        <v>160</v>
      </c>
      <c r="G62" s="21">
        <f t="shared" si="9"/>
        <v>91</v>
      </c>
      <c r="H62" s="21">
        <f t="shared" si="9"/>
        <v>52</v>
      </c>
      <c r="I62" s="21">
        <f t="shared" si="9"/>
        <v>70</v>
      </c>
      <c r="J62" s="21">
        <f t="shared" si="9"/>
        <v>101</v>
      </c>
      <c r="K62" s="21">
        <f t="shared" si="9"/>
        <v>22</v>
      </c>
      <c r="L62" s="21">
        <f t="shared" si="9"/>
        <v>176</v>
      </c>
      <c r="M62" s="21">
        <f t="shared" si="9"/>
        <v>188</v>
      </c>
      <c r="N62" s="21">
        <f t="shared" si="9"/>
        <v>78</v>
      </c>
      <c r="O62" s="20">
        <f>O5+O8+O11+O14+O17+O20+O23+O26+O29+O32+O35+O38+O41+O44+O47+O50+O53+O56</f>
        <v>1147</v>
      </c>
      <c r="P62" s="21">
        <f t="shared" si="9"/>
        <v>149</v>
      </c>
      <c r="Q62" s="21">
        <f t="shared" si="9"/>
        <v>277</v>
      </c>
      <c r="R62" s="21">
        <f t="shared" si="9"/>
        <v>51</v>
      </c>
      <c r="S62" s="21">
        <f t="shared" si="9"/>
        <v>37</v>
      </c>
      <c r="T62" s="21">
        <f t="shared" si="9"/>
        <v>144</v>
      </c>
      <c r="U62" s="21">
        <f t="shared" si="9"/>
        <v>15</v>
      </c>
      <c r="V62" s="21">
        <f t="shared" si="9"/>
        <v>126</v>
      </c>
      <c r="W62" s="21">
        <f t="shared" si="9"/>
        <v>178</v>
      </c>
      <c r="X62" s="21">
        <f t="shared" si="9"/>
        <v>33</v>
      </c>
      <c r="Y62" s="21">
        <f t="shared" si="9"/>
        <v>35</v>
      </c>
      <c r="Z62" s="21">
        <f t="shared" si="9"/>
        <v>103</v>
      </c>
      <c r="AA62" s="21">
        <f t="shared" si="9"/>
        <v>11</v>
      </c>
      <c r="AB62" s="1"/>
    </row>
    <row r="63" spans="1:28" ht="21" customHeight="1">
      <c r="A63" s="22">
        <v>19</v>
      </c>
      <c r="B63" s="23"/>
      <c r="C63" s="71">
        <f>C62/$B$62</f>
        <v>0.32685263454494223</v>
      </c>
      <c r="D63" s="71">
        <f t="shared" ref="D63:N63" si="10">D62/$B$62</f>
        <v>0.2003381234150465</v>
      </c>
      <c r="E63" s="71">
        <f t="shared" si="10"/>
        <v>0.14426599041983657</v>
      </c>
      <c r="F63" s="71">
        <f t="shared" si="10"/>
        <v>4.5083122006198927E-2</v>
      </c>
      <c r="G63" s="71">
        <f t="shared" si="10"/>
        <v>2.564102564102564E-2</v>
      </c>
      <c r="H63" s="71">
        <f t="shared" si="10"/>
        <v>1.4652014652014652E-2</v>
      </c>
      <c r="I63" s="71">
        <f t="shared" si="10"/>
        <v>1.9723865877712032E-2</v>
      </c>
      <c r="J63" s="71">
        <f t="shared" si="10"/>
        <v>2.8458720766413075E-2</v>
      </c>
      <c r="K63" s="71">
        <f t="shared" si="10"/>
        <v>6.1989292758523528E-3</v>
      </c>
      <c r="L63" s="71">
        <f t="shared" si="10"/>
        <v>4.9591434206818823E-2</v>
      </c>
      <c r="M63" s="71">
        <f t="shared" si="10"/>
        <v>5.2972668357283745E-2</v>
      </c>
      <c r="N63" s="71">
        <f t="shared" si="10"/>
        <v>2.197802197802198E-2</v>
      </c>
      <c r="O63" s="23"/>
      <c r="P63" s="71">
        <f t="shared" ref="P63:AA63" si="11">P62/$O$62</f>
        <v>0.12990409764603314</v>
      </c>
      <c r="Q63" s="71">
        <f t="shared" si="11"/>
        <v>0.24149956408020923</v>
      </c>
      <c r="R63" s="71">
        <f t="shared" si="11"/>
        <v>4.4463818657367045E-2</v>
      </c>
      <c r="S63" s="71">
        <f t="shared" si="11"/>
        <v>3.2258064516129031E-2</v>
      </c>
      <c r="T63" s="71">
        <f t="shared" si="11"/>
        <v>0.12554489973844812</v>
      </c>
      <c r="U63" s="71">
        <f>U62/$O$62</f>
        <v>1.3077593722755012E-2</v>
      </c>
      <c r="V63" s="71">
        <f t="shared" si="11"/>
        <v>0.10985178727114212</v>
      </c>
      <c r="W63" s="71">
        <f t="shared" si="11"/>
        <v>0.15518744551002617</v>
      </c>
      <c r="X63" s="71">
        <f t="shared" si="11"/>
        <v>2.8770706190061029E-2</v>
      </c>
      <c r="Y63" s="71">
        <f t="shared" si="11"/>
        <v>3.051438535309503E-2</v>
      </c>
      <c r="Z63" s="71">
        <f t="shared" si="11"/>
        <v>8.979947689625109E-2</v>
      </c>
      <c r="AA63" s="71">
        <f t="shared" si="11"/>
        <v>9.5902353966870104E-3</v>
      </c>
      <c r="AB63" s="42"/>
    </row>
    <row r="64" spans="1:28" ht="6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W64" s="2"/>
      <c r="X64" s="2"/>
      <c r="Y64" s="2"/>
      <c r="Z64" s="2"/>
      <c r="AA64" s="2"/>
      <c r="AB64" s="1"/>
    </row>
    <row r="65" spans="1:28" ht="40.5" customHeight="1">
      <c r="A65" s="65" t="s">
        <v>1023</v>
      </c>
      <c r="B65" s="25">
        <f>B62/$A$63</f>
        <v>186.78947368421052</v>
      </c>
      <c r="C65" s="26">
        <f>C62/$A$63</f>
        <v>61.05263157894737</v>
      </c>
      <c r="D65" s="26">
        <f>D62/$A$63</f>
        <v>37.421052631578945</v>
      </c>
      <c r="E65" s="26">
        <f t="shared" ref="E65:N65" si="12">E62/$A$63</f>
        <v>26.94736842105263</v>
      </c>
      <c r="F65" s="26">
        <f t="shared" si="12"/>
        <v>8.4210526315789469</v>
      </c>
      <c r="G65" s="26">
        <f t="shared" si="12"/>
        <v>4.7894736842105265</v>
      </c>
      <c r="H65" s="26">
        <f t="shared" si="12"/>
        <v>2.736842105263158</v>
      </c>
      <c r="I65" s="26">
        <f t="shared" si="12"/>
        <v>3.6842105263157894</v>
      </c>
      <c r="J65" s="26">
        <f t="shared" si="12"/>
        <v>5.3157894736842106</v>
      </c>
      <c r="K65" s="26">
        <f t="shared" si="12"/>
        <v>1.1578947368421053</v>
      </c>
      <c r="L65" s="26">
        <f t="shared" si="12"/>
        <v>9.2631578947368425</v>
      </c>
      <c r="M65" s="26">
        <f t="shared" si="12"/>
        <v>9.8947368421052637</v>
      </c>
      <c r="N65" s="26">
        <f t="shared" si="12"/>
        <v>4.1052631578947372</v>
      </c>
      <c r="O65" s="25">
        <f>O62/$A$63</f>
        <v>60.368421052631582</v>
      </c>
      <c r="P65" s="26">
        <f t="shared" ref="P65:AA65" si="13">P62/$A$63</f>
        <v>7.8421052631578947</v>
      </c>
      <c r="Q65" s="26">
        <f>Q62/$A$63</f>
        <v>14.578947368421053</v>
      </c>
      <c r="R65" s="26">
        <f t="shared" si="13"/>
        <v>2.6842105263157894</v>
      </c>
      <c r="S65" s="26">
        <f t="shared" si="13"/>
        <v>1.9473684210526316</v>
      </c>
      <c r="T65" s="26">
        <f t="shared" si="13"/>
        <v>7.5789473684210522</v>
      </c>
      <c r="U65" s="26">
        <f t="shared" si="13"/>
        <v>0.78947368421052633</v>
      </c>
      <c r="V65" s="26">
        <f t="shared" si="13"/>
        <v>6.6315789473684212</v>
      </c>
      <c r="W65" s="26">
        <f t="shared" si="13"/>
        <v>9.3684210526315788</v>
      </c>
      <c r="X65" s="26">
        <f t="shared" si="13"/>
        <v>1.736842105263158</v>
      </c>
      <c r="Y65" s="26">
        <f t="shared" si="13"/>
        <v>1.8421052631578947</v>
      </c>
      <c r="Z65" s="26">
        <f t="shared" si="13"/>
        <v>5.4210526315789478</v>
      </c>
      <c r="AA65" s="26">
        <f t="shared" si="13"/>
        <v>0.57894736842105265</v>
      </c>
      <c r="AB65" s="1"/>
    </row>
    <row r="66" spans="1:28" ht="6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1"/>
    </row>
    <row r="67" spans="1:28" ht="23.25">
      <c r="A67" s="40" t="s">
        <v>656</v>
      </c>
      <c r="B67" s="37" t="s">
        <v>654</v>
      </c>
      <c r="C67" s="36">
        <f>SUM(C62:J62)</f>
        <v>2857</v>
      </c>
      <c r="D67" s="39">
        <f>C67/B62</f>
        <v>0.80501549732318967</v>
      </c>
      <c r="E67" s="66"/>
      <c r="F67" s="1"/>
      <c r="G67" s="1"/>
      <c r="H67" s="1"/>
      <c r="I67" s="1"/>
      <c r="J67" s="1"/>
      <c r="K67" s="37" t="s">
        <v>655</v>
      </c>
      <c r="L67" s="38">
        <f>SUM(K62:N62)</f>
        <v>464</v>
      </c>
      <c r="M67" s="39">
        <f>L67/B62</f>
        <v>0.1307410538179769</v>
      </c>
      <c r="N67" s="1"/>
      <c r="O67" s="106" t="s">
        <v>857</v>
      </c>
      <c r="P67" s="107"/>
      <c r="Q67" s="36">
        <f>SUM(P62:U62)</f>
        <v>673</v>
      </c>
      <c r="R67" s="39">
        <f>Q67/O62</f>
        <v>0.58674803836094158</v>
      </c>
      <c r="S67" s="1"/>
      <c r="T67" s="1"/>
      <c r="V67" s="106" t="s">
        <v>858</v>
      </c>
      <c r="W67" s="107"/>
      <c r="X67" s="69"/>
      <c r="Y67" s="69"/>
      <c r="Z67" s="38">
        <f>SUM(V62:AA62)</f>
        <v>486</v>
      </c>
      <c r="AA67" s="39">
        <f>Z67/O62</f>
        <v>0.42371403661726242</v>
      </c>
      <c r="AB67" s="1"/>
    </row>
    <row r="68" spans="1:28" ht="0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6.5" customHeight="1">
      <c r="A69" s="76" t="s">
        <v>1387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8" s="75" customFormat="1" ht="15">
      <c r="A70" s="72" t="s">
        <v>1582</v>
      </c>
      <c r="B70" s="74"/>
      <c r="C70" s="73" t="s">
        <v>1388</v>
      </c>
      <c r="D70" s="74"/>
      <c r="E70" s="74"/>
      <c r="F70" s="74"/>
      <c r="G70" s="72" t="s">
        <v>1579</v>
      </c>
      <c r="H70" s="74"/>
      <c r="I70" s="73" t="s">
        <v>1395</v>
      </c>
      <c r="J70" s="74"/>
      <c r="K70" s="74"/>
      <c r="L70" s="74"/>
      <c r="M70" s="74"/>
      <c r="N70" s="74"/>
      <c r="O70" s="72" t="s">
        <v>1917</v>
      </c>
      <c r="P70" s="74"/>
      <c r="Q70" s="73" t="s">
        <v>1928</v>
      </c>
      <c r="R70" s="74"/>
      <c r="S70" s="74"/>
      <c r="T70" s="74"/>
      <c r="U70" s="74"/>
      <c r="V70" s="72" t="s">
        <v>1922</v>
      </c>
      <c r="W70" s="74"/>
      <c r="X70" s="73" t="s">
        <v>1929</v>
      </c>
      <c r="Y70" s="74"/>
      <c r="Z70" s="74"/>
      <c r="AA70" s="74"/>
    </row>
    <row r="71" spans="1:28" s="75" customFormat="1" ht="15">
      <c r="A71" s="72" t="s">
        <v>1571</v>
      </c>
      <c r="B71" s="74"/>
      <c r="C71" s="73" t="s">
        <v>1389</v>
      </c>
      <c r="D71" s="74"/>
      <c r="E71" s="74"/>
      <c r="F71" s="74"/>
      <c r="G71" s="72" t="s">
        <v>1580</v>
      </c>
      <c r="H71" s="74"/>
      <c r="I71" s="73" t="s">
        <v>1394</v>
      </c>
      <c r="J71" s="74"/>
      <c r="K71" s="74"/>
      <c r="L71" s="74"/>
      <c r="M71" s="74"/>
      <c r="N71" s="74"/>
      <c r="O71" s="72" t="s">
        <v>1918</v>
      </c>
      <c r="P71" s="74"/>
      <c r="Q71" s="73" t="s">
        <v>1930</v>
      </c>
      <c r="R71" s="74"/>
      <c r="S71" s="74"/>
      <c r="T71" s="74"/>
      <c r="U71" s="74"/>
      <c r="V71" s="72" t="s">
        <v>1923</v>
      </c>
      <c r="W71" s="74"/>
      <c r="X71" s="73" t="s">
        <v>1931</v>
      </c>
      <c r="Y71" s="74"/>
      <c r="Z71" s="74"/>
      <c r="AA71" s="74"/>
    </row>
    <row r="72" spans="1:28" s="75" customFormat="1" ht="15">
      <c r="A72" s="72" t="s">
        <v>1572</v>
      </c>
      <c r="B72" s="74"/>
      <c r="C72" s="73" t="s">
        <v>1390</v>
      </c>
      <c r="D72" s="74"/>
      <c r="E72" s="74"/>
      <c r="F72" s="74"/>
      <c r="G72" s="72" t="s">
        <v>1581</v>
      </c>
      <c r="H72" s="74"/>
      <c r="I72" s="73" t="s">
        <v>1396</v>
      </c>
      <c r="J72" s="74"/>
      <c r="K72" s="74"/>
      <c r="L72" s="74"/>
      <c r="M72" s="74"/>
      <c r="N72" s="74"/>
      <c r="O72" s="72" t="s">
        <v>1919</v>
      </c>
      <c r="P72" s="74"/>
      <c r="Q72" s="73" t="s">
        <v>1932</v>
      </c>
      <c r="R72" s="74"/>
      <c r="S72" s="74"/>
      <c r="T72" s="74"/>
      <c r="U72" s="74"/>
      <c r="V72" s="72" t="s">
        <v>1924</v>
      </c>
      <c r="W72" s="74"/>
      <c r="X72" s="73" t="s">
        <v>1933</v>
      </c>
      <c r="Y72" s="74"/>
      <c r="Z72" s="74"/>
      <c r="AA72" s="74"/>
    </row>
    <row r="73" spans="1:28" s="75" customFormat="1" ht="15">
      <c r="A73" s="72" t="s">
        <v>1574</v>
      </c>
      <c r="B73" s="74"/>
      <c r="C73" s="73" t="s">
        <v>1391</v>
      </c>
      <c r="D73" s="74"/>
      <c r="E73" s="74"/>
      <c r="F73" s="74"/>
      <c r="G73" s="72" t="s">
        <v>1578</v>
      </c>
      <c r="H73" s="74"/>
      <c r="I73" s="73" t="s">
        <v>1397</v>
      </c>
      <c r="J73" s="74"/>
      <c r="K73" s="74"/>
      <c r="L73" s="74"/>
      <c r="M73" s="74"/>
      <c r="N73" s="74"/>
      <c r="O73" s="72" t="s">
        <v>1920</v>
      </c>
      <c r="P73" s="74"/>
      <c r="Q73" s="73" t="s">
        <v>1934</v>
      </c>
      <c r="R73" s="74"/>
      <c r="S73" s="74"/>
      <c r="T73" s="74"/>
      <c r="U73" s="74"/>
      <c r="V73" s="72" t="s">
        <v>1925</v>
      </c>
      <c r="W73" s="74"/>
      <c r="X73" s="73" t="s">
        <v>1935</v>
      </c>
      <c r="Y73" s="74"/>
      <c r="Z73" s="74"/>
      <c r="AA73" s="74"/>
    </row>
    <row r="74" spans="1:28" s="75" customFormat="1" ht="15">
      <c r="A74" s="72" t="s">
        <v>1575</v>
      </c>
      <c r="B74" s="74"/>
      <c r="C74" s="73" t="s">
        <v>1392</v>
      </c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2" t="s">
        <v>1921</v>
      </c>
      <c r="P74" s="74"/>
      <c r="Q74" s="73" t="s">
        <v>1936</v>
      </c>
      <c r="R74" s="74"/>
      <c r="S74" s="74"/>
      <c r="T74" s="74"/>
      <c r="U74" s="74"/>
      <c r="V74" s="72" t="s">
        <v>1926</v>
      </c>
      <c r="W74" s="74"/>
      <c r="X74" s="73" t="s">
        <v>1937</v>
      </c>
      <c r="Y74" s="74"/>
      <c r="Z74" s="74"/>
      <c r="AA74" s="74"/>
    </row>
    <row r="75" spans="1:28" s="75" customFormat="1" ht="15">
      <c r="A75" s="72" t="s">
        <v>1576</v>
      </c>
      <c r="B75" s="74"/>
      <c r="C75" s="73" t="s">
        <v>1393</v>
      </c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2" t="s">
        <v>1399</v>
      </c>
      <c r="P75" s="74"/>
      <c r="Q75" s="73" t="s">
        <v>1401</v>
      </c>
      <c r="R75" s="74"/>
      <c r="S75" s="74"/>
      <c r="T75" s="74"/>
      <c r="U75" s="74"/>
      <c r="V75" s="72" t="s">
        <v>1400</v>
      </c>
      <c r="W75" s="74"/>
      <c r="X75" s="73" t="s">
        <v>1938</v>
      </c>
      <c r="Y75" s="74"/>
      <c r="Z75" s="74"/>
      <c r="AA75" s="74"/>
    </row>
    <row r="76" spans="1:28" s="75" customFormat="1" ht="15">
      <c r="A76" s="72" t="s">
        <v>1577</v>
      </c>
      <c r="B76" s="74"/>
      <c r="C76" s="73" t="s">
        <v>1398</v>
      </c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</row>
  </sheetData>
  <mergeCells count="4">
    <mergeCell ref="B2:N2"/>
    <mergeCell ref="O2:AA2"/>
    <mergeCell ref="O67:P67"/>
    <mergeCell ref="V67:W67"/>
  </mergeCells>
  <phoneticPr fontId="0" type="noConversion"/>
  <printOptions horizontalCentered="1"/>
  <pageMargins left="0" right="0" top="0" bottom="0" header="0.51181102362204722" footer="0.51181102362204722"/>
  <pageSetup paperSize="9" orientation="landscape" horizontalDpi="300" verticalDpi="300" r:id="rId1"/>
  <headerFooter alignWithMargins="0"/>
  <ignoredErrors>
    <ignoredError sqref="O6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6"/>
  <dimension ref="A1:F21"/>
  <sheetViews>
    <sheetView workbookViewId="0">
      <selection activeCell="E21" sqref="A1:E21"/>
    </sheetView>
  </sheetViews>
  <sheetFormatPr defaultColWidth="0" defaultRowHeight="12.75"/>
  <cols>
    <col min="1" max="1" width="9.85546875" bestFit="1" customWidth="1"/>
    <col min="2" max="2" width="6.5703125" bestFit="1" customWidth="1"/>
    <col min="3" max="3" width="43.5703125" customWidth="1"/>
    <col min="4" max="4" width="41.85546875" customWidth="1"/>
    <col min="5" max="5" width="7.28515625" customWidth="1"/>
    <col min="6" max="6" width="0.140625" customWidth="1"/>
  </cols>
  <sheetData>
    <row r="1" spans="1:6" s="5" customFormat="1" ht="21" customHeight="1">
      <c r="A1" s="95" t="s">
        <v>961</v>
      </c>
      <c r="B1" s="95"/>
      <c r="C1" s="95"/>
      <c r="D1" s="95"/>
      <c r="E1" s="95"/>
      <c r="F1" s="45"/>
    </row>
    <row r="2" spans="1:6" s="4" customFormat="1" ht="23.25" customHeight="1">
      <c r="A2" s="49" t="s">
        <v>958</v>
      </c>
      <c r="B2" s="49" t="s">
        <v>959</v>
      </c>
      <c r="C2" s="50" t="s">
        <v>654</v>
      </c>
      <c r="D2" s="49" t="s">
        <v>655</v>
      </c>
      <c r="E2" s="49" t="s">
        <v>960</v>
      </c>
      <c r="F2" s="46"/>
    </row>
    <row r="3" spans="1:6" s="6" customFormat="1" ht="12" customHeight="1">
      <c r="A3" s="48">
        <v>35245</v>
      </c>
      <c r="B3" s="43" t="s">
        <v>161</v>
      </c>
      <c r="C3" s="53" t="s">
        <v>962</v>
      </c>
      <c r="D3" s="53" t="s">
        <v>962</v>
      </c>
      <c r="E3" s="52">
        <v>76</v>
      </c>
      <c r="F3" s="44"/>
    </row>
    <row r="4" spans="1:6" s="6" customFormat="1" ht="12" customHeight="1">
      <c r="A4" s="48">
        <v>35609</v>
      </c>
      <c r="B4" s="43" t="s">
        <v>165</v>
      </c>
      <c r="C4" s="51" t="s">
        <v>947</v>
      </c>
      <c r="D4" s="51" t="s">
        <v>948</v>
      </c>
      <c r="E4" s="52">
        <v>106</v>
      </c>
      <c r="F4" s="44"/>
    </row>
    <row r="5" spans="1:6" s="6" customFormat="1" ht="12" customHeight="1">
      <c r="A5" s="48">
        <v>35973</v>
      </c>
      <c r="B5" s="43" t="s">
        <v>168</v>
      </c>
      <c r="C5" s="51" t="s">
        <v>949</v>
      </c>
      <c r="D5" s="51" t="s">
        <v>950</v>
      </c>
      <c r="E5" s="52">
        <v>96</v>
      </c>
      <c r="F5" s="44"/>
    </row>
    <row r="6" spans="1:6" s="6" customFormat="1" ht="12" customHeight="1">
      <c r="A6" s="48">
        <v>36337</v>
      </c>
      <c r="B6" s="43" t="s">
        <v>170</v>
      </c>
      <c r="C6" s="51" t="s">
        <v>951</v>
      </c>
      <c r="D6" s="52" t="s">
        <v>952</v>
      </c>
      <c r="E6" s="52">
        <v>120</v>
      </c>
      <c r="F6" s="44"/>
    </row>
    <row r="7" spans="1:6" s="6" customFormat="1" ht="12" customHeight="1">
      <c r="A7" s="48">
        <v>36701</v>
      </c>
      <c r="B7" s="43" t="s">
        <v>174</v>
      </c>
      <c r="C7" s="51" t="s">
        <v>953</v>
      </c>
      <c r="D7" s="51" t="s">
        <v>954</v>
      </c>
      <c r="E7" s="52">
        <v>131</v>
      </c>
      <c r="F7" s="44"/>
    </row>
    <row r="8" spans="1:6" s="6" customFormat="1" ht="12" customHeight="1">
      <c r="A8" s="48">
        <v>37072</v>
      </c>
      <c r="B8" s="43" t="s">
        <v>175</v>
      </c>
      <c r="C8" s="52" t="s">
        <v>952</v>
      </c>
      <c r="D8" s="51" t="s">
        <v>955</v>
      </c>
      <c r="E8" s="52">
        <v>153</v>
      </c>
      <c r="F8" s="44"/>
    </row>
    <row r="9" spans="1:6" s="6" customFormat="1" ht="12" customHeight="1">
      <c r="A9" s="48">
        <v>37436</v>
      </c>
      <c r="B9" s="43" t="s">
        <v>178</v>
      </c>
      <c r="C9" s="51" t="s">
        <v>956</v>
      </c>
      <c r="D9" s="51" t="s">
        <v>957</v>
      </c>
      <c r="E9" s="52">
        <v>173</v>
      </c>
      <c r="F9" s="44"/>
    </row>
    <row r="10" spans="1:6" s="6" customFormat="1" ht="12" customHeight="1">
      <c r="A10" s="48">
        <v>37800</v>
      </c>
      <c r="B10" s="43" t="s">
        <v>181</v>
      </c>
      <c r="C10" s="52" t="s">
        <v>952</v>
      </c>
      <c r="D10" s="52" t="s">
        <v>952</v>
      </c>
      <c r="E10" s="52">
        <v>187</v>
      </c>
      <c r="F10" s="44"/>
    </row>
    <row r="11" spans="1:6" s="6" customFormat="1" ht="12" customHeight="1">
      <c r="A11" s="48">
        <v>38164</v>
      </c>
      <c r="B11" s="43" t="s">
        <v>184</v>
      </c>
      <c r="C11" s="52" t="s">
        <v>952</v>
      </c>
      <c r="D11" s="51" t="s">
        <v>1710</v>
      </c>
      <c r="E11" s="52">
        <v>174</v>
      </c>
      <c r="F11" s="44"/>
    </row>
    <row r="12" spans="1:6" s="6" customFormat="1" ht="12" customHeight="1">
      <c r="A12" s="48">
        <v>38528</v>
      </c>
      <c r="B12" s="43" t="s">
        <v>187</v>
      </c>
      <c r="C12" s="52" t="s">
        <v>952</v>
      </c>
      <c r="D12" s="52" t="s">
        <v>952</v>
      </c>
      <c r="E12" s="52">
        <v>158</v>
      </c>
      <c r="F12" s="44"/>
    </row>
    <row r="13" spans="1:6" s="6" customFormat="1" ht="12" customHeight="1">
      <c r="A13" s="48">
        <v>38892</v>
      </c>
      <c r="B13" s="43" t="s">
        <v>189</v>
      </c>
      <c r="C13" s="52" t="s">
        <v>952</v>
      </c>
      <c r="D13" s="52" t="s">
        <v>952</v>
      </c>
      <c r="E13" s="52">
        <v>157</v>
      </c>
    </row>
    <row r="14" spans="1:6" s="6" customFormat="1" ht="12" customHeight="1">
      <c r="A14" s="48">
        <v>39263</v>
      </c>
      <c r="B14" s="43" t="s">
        <v>192</v>
      </c>
      <c r="C14" s="52" t="s">
        <v>952</v>
      </c>
      <c r="D14" s="52" t="s">
        <v>952</v>
      </c>
      <c r="E14" s="52">
        <v>228</v>
      </c>
    </row>
    <row r="15" spans="1:6" s="6" customFormat="1" ht="12" customHeight="1">
      <c r="A15" s="48">
        <v>39627</v>
      </c>
      <c r="B15" s="43" t="s">
        <v>194</v>
      </c>
      <c r="C15" s="52" t="s">
        <v>952</v>
      </c>
      <c r="D15" s="52" t="s">
        <v>952</v>
      </c>
      <c r="E15" s="52">
        <v>206</v>
      </c>
    </row>
    <row r="16" spans="1:6" s="6" customFormat="1" ht="12" customHeight="1">
      <c r="A16" s="48">
        <v>39991</v>
      </c>
      <c r="B16" s="43" t="s">
        <v>1385</v>
      </c>
      <c r="C16" s="52" t="s">
        <v>952</v>
      </c>
      <c r="D16" s="52" t="s">
        <v>952</v>
      </c>
      <c r="E16" s="52">
        <v>200</v>
      </c>
    </row>
    <row r="17" spans="1:5" s="6" customFormat="1" ht="12" customHeight="1">
      <c r="A17" s="48">
        <v>40355</v>
      </c>
      <c r="B17" s="43" t="s">
        <v>200</v>
      </c>
      <c r="C17" s="52" t="s">
        <v>952</v>
      </c>
      <c r="D17" s="52" t="s">
        <v>952</v>
      </c>
      <c r="E17" s="52">
        <v>248</v>
      </c>
    </row>
    <row r="18" spans="1:5" s="6" customFormat="1" ht="12" customHeight="1">
      <c r="A18" s="48">
        <v>40719</v>
      </c>
      <c r="B18" s="43" t="s">
        <v>1585</v>
      </c>
      <c r="C18" s="52" t="s">
        <v>952</v>
      </c>
      <c r="D18" s="52" t="s">
        <v>952</v>
      </c>
      <c r="E18" s="52">
        <v>275</v>
      </c>
    </row>
    <row r="19" spans="1:5" s="6" customFormat="1" ht="12" customHeight="1">
      <c r="A19" s="48">
        <v>41090</v>
      </c>
      <c r="B19" s="43" t="s">
        <v>1586</v>
      </c>
      <c r="C19" s="52" t="s">
        <v>952</v>
      </c>
      <c r="D19" s="52" t="s">
        <v>952</v>
      </c>
      <c r="E19" s="52">
        <v>244</v>
      </c>
    </row>
    <row r="20" spans="1:5" s="6" customFormat="1" ht="12" customHeight="1">
      <c r="A20" s="48">
        <v>41454</v>
      </c>
      <c r="B20" s="43" t="s">
        <v>1711</v>
      </c>
      <c r="C20" s="52" t="s">
        <v>952</v>
      </c>
      <c r="D20" s="52" t="s">
        <v>952</v>
      </c>
      <c r="E20" s="52">
        <v>301</v>
      </c>
    </row>
    <row r="21" spans="1:5" s="6" customFormat="1" ht="12" customHeight="1">
      <c r="A21" s="48">
        <v>41818</v>
      </c>
      <c r="B21" s="43" t="s">
        <v>1939</v>
      </c>
      <c r="C21" s="52" t="s">
        <v>952</v>
      </c>
      <c r="D21" s="52" t="s">
        <v>952</v>
      </c>
      <c r="E21" s="52">
        <v>316</v>
      </c>
    </row>
  </sheetData>
  <mergeCells count="1">
    <mergeCell ref="A1:E1"/>
  </mergeCells>
  <phoneticPr fontId="0" type="noConversion"/>
  <printOptions horizontalCentered="1"/>
  <pageMargins left="0" right="0" top="0" bottom="0" header="0.51181102362204722" footer="0.51181102362204722"/>
  <pageSetup paperSize="9" orientation="landscape" horizontalDpi="300" verticalDpi="300" r:id="rId1"/>
  <headerFooter alignWithMargins="0"/>
  <ignoredErrors>
    <ignoredError sqref="B19 B3:B18 B2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7"/>
  <dimension ref="A1:J42"/>
  <sheetViews>
    <sheetView workbookViewId="0">
      <selection activeCell="J41" sqref="A1:J41"/>
    </sheetView>
  </sheetViews>
  <sheetFormatPr defaultRowHeight="12.75" zeroHeight="1"/>
  <cols>
    <col min="10" max="10" width="6.42578125" customWidth="1"/>
  </cols>
  <sheetData>
    <row r="1" spans="1:10" s="58" customFormat="1" ht="10.5" customHeight="1">
      <c r="A1" s="54"/>
      <c r="B1" s="55" t="s">
        <v>1018</v>
      </c>
      <c r="C1" s="56" t="s">
        <v>1019</v>
      </c>
      <c r="D1" s="57"/>
      <c r="E1" s="57"/>
      <c r="F1" s="57"/>
      <c r="G1" s="57"/>
      <c r="H1" s="57"/>
      <c r="I1" s="57"/>
      <c r="J1" s="57"/>
    </row>
    <row r="2" spans="1:10" s="58" customFormat="1" ht="10.5" customHeight="1">
      <c r="A2" s="54"/>
      <c r="B2" s="55"/>
      <c r="C2" s="56"/>
      <c r="D2" s="57"/>
      <c r="E2" s="57"/>
      <c r="F2" s="57"/>
      <c r="G2" s="57"/>
      <c r="H2" s="57"/>
      <c r="I2" s="57"/>
      <c r="J2" s="57"/>
    </row>
    <row r="3" spans="1:10" s="58" customFormat="1" ht="10.5" customHeight="1">
      <c r="A3" s="59">
        <v>1996</v>
      </c>
      <c r="B3" s="59">
        <v>76</v>
      </c>
      <c r="C3" s="59">
        <v>26</v>
      </c>
      <c r="D3" s="57"/>
      <c r="E3" s="57"/>
      <c r="F3" s="57"/>
      <c r="G3" s="57"/>
      <c r="H3" s="57"/>
      <c r="I3" s="57"/>
      <c r="J3" s="57"/>
    </row>
    <row r="4" spans="1:10" s="58" customFormat="1" ht="10.5" customHeight="1">
      <c r="A4" s="59">
        <v>1997</v>
      </c>
      <c r="B4" s="59">
        <v>106</v>
      </c>
      <c r="C4" s="59">
        <v>29</v>
      </c>
      <c r="D4" s="57"/>
      <c r="E4" s="57"/>
      <c r="F4" s="57"/>
      <c r="G4" s="57"/>
      <c r="H4" s="57"/>
      <c r="I4" s="57"/>
      <c r="J4" s="57"/>
    </row>
    <row r="5" spans="1:10" s="58" customFormat="1" ht="10.5" customHeight="1">
      <c r="A5" s="59">
        <v>1998</v>
      </c>
      <c r="B5" s="59">
        <v>96</v>
      </c>
      <c r="C5" s="59">
        <v>19</v>
      </c>
      <c r="D5" s="57"/>
      <c r="E5" s="57"/>
      <c r="F5" s="57"/>
      <c r="G5" s="57"/>
      <c r="H5" s="57"/>
      <c r="I5" s="57"/>
      <c r="J5" s="57"/>
    </row>
    <row r="6" spans="1:10" s="58" customFormat="1" ht="10.5" customHeight="1">
      <c r="A6" s="59">
        <v>1999</v>
      </c>
      <c r="B6" s="59">
        <v>120</v>
      </c>
      <c r="C6" s="59">
        <v>80</v>
      </c>
      <c r="D6" s="57"/>
      <c r="E6" s="57"/>
      <c r="F6" s="57"/>
      <c r="G6" s="57"/>
      <c r="H6" s="57"/>
      <c r="I6" s="57"/>
      <c r="J6" s="57"/>
    </row>
    <row r="7" spans="1:10" s="58" customFormat="1" ht="10.5" customHeight="1">
      <c r="A7" s="59">
        <v>2000</v>
      </c>
      <c r="B7" s="59">
        <v>131</v>
      </c>
      <c r="C7" s="59">
        <v>57</v>
      </c>
      <c r="D7" s="57"/>
      <c r="E7" s="57"/>
      <c r="F7" s="57"/>
      <c r="G7" s="57"/>
      <c r="H7" s="57"/>
      <c r="I7" s="57"/>
      <c r="J7" s="57"/>
    </row>
    <row r="8" spans="1:10" s="58" customFormat="1" ht="10.5" customHeight="1">
      <c r="A8" s="59">
        <v>2001</v>
      </c>
      <c r="B8" s="59">
        <v>153</v>
      </c>
      <c r="C8" s="59">
        <v>44</v>
      </c>
      <c r="D8" s="57"/>
      <c r="E8" s="57"/>
      <c r="F8" s="57"/>
      <c r="G8" s="57"/>
      <c r="H8" s="57"/>
      <c r="I8" s="57"/>
      <c r="J8" s="57"/>
    </row>
    <row r="9" spans="1:10" s="58" customFormat="1" ht="10.5" customHeight="1">
      <c r="A9" s="59">
        <v>2002</v>
      </c>
      <c r="B9" s="59">
        <v>173</v>
      </c>
      <c r="C9" s="59">
        <v>42</v>
      </c>
      <c r="D9" s="57"/>
      <c r="E9" s="57"/>
      <c r="F9" s="57"/>
      <c r="G9" s="57"/>
      <c r="H9" s="57"/>
      <c r="I9" s="57"/>
      <c r="J9" s="57"/>
    </row>
    <row r="10" spans="1:10" s="58" customFormat="1" ht="10.5" customHeight="1">
      <c r="A10" s="59">
        <v>2003</v>
      </c>
      <c r="B10" s="59">
        <v>187</v>
      </c>
      <c r="C10" s="59">
        <v>48</v>
      </c>
      <c r="D10" s="57"/>
      <c r="E10" s="57"/>
      <c r="F10" s="57"/>
      <c r="G10" s="57"/>
      <c r="H10" s="57"/>
      <c r="I10" s="57"/>
      <c r="J10" s="57"/>
    </row>
    <row r="11" spans="1:10" s="58" customFormat="1" ht="10.5" customHeight="1">
      <c r="A11" s="59">
        <v>2004</v>
      </c>
      <c r="B11" s="59">
        <v>174</v>
      </c>
      <c r="C11" s="59">
        <v>89</v>
      </c>
      <c r="D11" s="57"/>
      <c r="E11" s="57"/>
      <c r="F11" s="57"/>
      <c r="G11" s="57"/>
      <c r="H11" s="57"/>
      <c r="I11" s="57"/>
      <c r="J11" s="57"/>
    </row>
    <row r="12" spans="1:10" s="58" customFormat="1" ht="10.5" customHeight="1">
      <c r="A12" s="59">
        <v>2005</v>
      </c>
      <c r="B12" s="59">
        <v>158</v>
      </c>
      <c r="C12" s="59">
        <v>47</v>
      </c>
      <c r="D12" s="57"/>
      <c r="E12" s="57"/>
      <c r="F12" s="57"/>
      <c r="G12" s="57"/>
      <c r="H12" s="57"/>
      <c r="I12" s="57"/>
      <c r="J12" s="57"/>
    </row>
    <row r="13" spans="1:10" s="58" customFormat="1" ht="10.5" customHeight="1">
      <c r="A13" s="59">
        <v>2006</v>
      </c>
      <c r="B13" s="59">
        <v>157</v>
      </c>
      <c r="C13" s="59">
        <v>70</v>
      </c>
      <c r="D13" s="57"/>
      <c r="E13" s="57"/>
      <c r="F13" s="57"/>
      <c r="G13" s="57"/>
      <c r="H13" s="57"/>
      <c r="I13" s="57"/>
      <c r="J13" s="57"/>
    </row>
    <row r="14" spans="1:10" s="58" customFormat="1" ht="10.5" customHeight="1">
      <c r="A14" s="59">
        <v>2007</v>
      </c>
      <c r="B14" s="59">
        <v>228</v>
      </c>
      <c r="C14" s="59">
        <v>105</v>
      </c>
      <c r="D14" s="57"/>
      <c r="E14" s="57"/>
      <c r="F14" s="57"/>
      <c r="G14" s="57"/>
      <c r="H14" s="57"/>
      <c r="I14" s="57"/>
      <c r="J14" s="57"/>
    </row>
    <row r="15" spans="1:10" s="58" customFormat="1" ht="10.5" customHeight="1">
      <c r="A15" s="59">
        <v>2008</v>
      </c>
      <c r="B15" s="59">
        <v>206</v>
      </c>
      <c r="C15" s="59">
        <v>68</v>
      </c>
      <c r="D15" s="57"/>
      <c r="E15" s="57"/>
      <c r="F15" s="57"/>
      <c r="G15" s="57"/>
      <c r="H15" s="57"/>
      <c r="I15" s="57"/>
      <c r="J15" s="57"/>
    </row>
    <row r="16" spans="1:10" s="58" customFormat="1" ht="10.5" customHeight="1">
      <c r="A16" s="59">
        <v>2009</v>
      </c>
      <c r="B16" s="59">
        <v>200</v>
      </c>
      <c r="C16" s="59">
        <v>64</v>
      </c>
      <c r="D16" s="57"/>
      <c r="E16" s="57"/>
      <c r="F16" s="57"/>
      <c r="G16" s="57"/>
      <c r="H16" s="57"/>
      <c r="I16" s="57"/>
      <c r="J16" s="57"/>
    </row>
    <row r="17" spans="1:10" s="58" customFormat="1" ht="10.5" customHeight="1">
      <c r="A17" s="59">
        <v>2010</v>
      </c>
      <c r="B17" s="59">
        <v>248</v>
      </c>
      <c r="C17" s="59">
        <v>96</v>
      </c>
      <c r="D17" s="57"/>
      <c r="E17" s="57"/>
      <c r="F17" s="57"/>
      <c r="G17" s="57"/>
      <c r="H17" s="57"/>
      <c r="I17" s="57"/>
      <c r="J17" s="57"/>
    </row>
    <row r="18" spans="1:10" s="58" customFormat="1" ht="10.5" customHeight="1">
      <c r="A18" s="59">
        <v>2011</v>
      </c>
      <c r="B18" s="59">
        <v>275</v>
      </c>
      <c r="C18" s="59">
        <v>83</v>
      </c>
      <c r="D18" s="57"/>
      <c r="E18" s="57"/>
      <c r="F18" s="57"/>
      <c r="G18" s="57"/>
      <c r="H18" s="57"/>
      <c r="I18" s="57"/>
      <c r="J18" s="57"/>
    </row>
    <row r="19" spans="1:10" s="58" customFormat="1" ht="10.5" customHeight="1">
      <c r="A19" s="59">
        <v>2012</v>
      </c>
      <c r="B19" s="59">
        <v>244</v>
      </c>
      <c r="C19" s="59">
        <v>79</v>
      </c>
      <c r="D19" s="57"/>
      <c r="E19" s="57"/>
      <c r="F19" s="57"/>
      <c r="G19" s="57"/>
      <c r="H19" s="57"/>
      <c r="I19" s="57"/>
      <c r="J19" s="57"/>
    </row>
    <row r="20" spans="1:10" s="58" customFormat="1" ht="10.5" customHeight="1">
      <c r="A20" s="59">
        <v>2013</v>
      </c>
      <c r="B20" s="59">
        <v>301</v>
      </c>
      <c r="C20" s="59">
        <v>92</v>
      </c>
      <c r="D20" s="57"/>
      <c r="E20" s="57"/>
      <c r="F20" s="57"/>
      <c r="G20" s="57"/>
      <c r="H20" s="57"/>
      <c r="I20" s="57"/>
      <c r="J20" s="57"/>
    </row>
    <row r="21" spans="1:10" s="58" customFormat="1" ht="10.5" customHeight="1">
      <c r="A21" s="59">
        <v>2014</v>
      </c>
      <c r="B21" s="59">
        <v>316</v>
      </c>
      <c r="C21" s="59">
        <v>117</v>
      </c>
      <c r="D21" s="57"/>
      <c r="E21" s="57"/>
      <c r="F21" s="57"/>
      <c r="G21" s="57"/>
      <c r="H21" s="57"/>
      <c r="I21" s="57"/>
      <c r="J21" s="57"/>
    </row>
    <row r="22" spans="1:10" s="58" customFormat="1" ht="10.5" customHeight="1">
      <c r="A22" s="44" t="s">
        <v>1412</v>
      </c>
      <c r="B22" s="56">
        <f>SUM(B3:B21)</f>
        <v>3549</v>
      </c>
      <c r="C22" s="56">
        <f>SUM(C3:C21)</f>
        <v>1255</v>
      </c>
      <c r="D22" s="57"/>
      <c r="E22" s="57"/>
      <c r="F22" s="57"/>
      <c r="G22" s="57"/>
      <c r="H22" s="57"/>
      <c r="I22" s="57"/>
      <c r="J22" s="57"/>
    </row>
    <row r="23" spans="1:10" s="58" customFormat="1" ht="10.5" customHeight="1">
      <c r="A23" s="57"/>
      <c r="B23" s="57"/>
      <c r="C23" s="57"/>
      <c r="D23" s="57"/>
      <c r="E23" s="57"/>
      <c r="F23" s="57"/>
      <c r="G23" s="57"/>
      <c r="H23" s="57"/>
      <c r="I23" s="57"/>
      <c r="J23" s="57"/>
    </row>
    <row r="24" spans="1:10" s="58" customFormat="1" ht="10.5" customHeight="1">
      <c r="A24" s="57"/>
      <c r="B24" s="57"/>
      <c r="C24" s="57"/>
      <c r="D24" s="57"/>
      <c r="E24" s="57"/>
      <c r="F24" s="57"/>
      <c r="G24" s="57"/>
      <c r="H24" s="57"/>
      <c r="I24" s="57"/>
      <c r="J24" s="57"/>
    </row>
    <row r="25" spans="1:10" s="58" customFormat="1" ht="10.5" customHeight="1">
      <c r="A25" s="57"/>
      <c r="B25" s="57"/>
      <c r="C25" s="57"/>
      <c r="D25" s="57"/>
      <c r="E25" s="57"/>
      <c r="F25" s="57"/>
      <c r="G25" s="57"/>
      <c r="H25" s="57"/>
      <c r="I25" s="57"/>
      <c r="J25" s="57"/>
    </row>
    <row r="26" spans="1:10" s="58" customFormat="1" ht="10.5" customHeight="1">
      <c r="A26" s="57"/>
      <c r="B26" s="57"/>
      <c r="C26" s="57"/>
      <c r="D26" s="57"/>
      <c r="E26" s="57"/>
      <c r="F26" s="57"/>
      <c r="G26" s="57"/>
      <c r="H26" s="57"/>
      <c r="I26" s="57"/>
      <c r="J26" s="57"/>
    </row>
    <row r="27" spans="1:10" s="58" customFormat="1" ht="10.5" customHeight="1">
      <c r="A27" s="57"/>
      <c r="B27" s="57"/>
      <c r="C27" s="57"/>
      <c r="D27" s="57"/>
      <c r="E27" s="57"/>
      <c r="F27" s="57"/>
      <c r="G27" s="57"/>
      <c r="H27" s="57"/>
      <c r="I27" s="57"/>
      <c r="J27" s="57"/>
    </row>
    <row r="28" spans="1:10">
      <c r="A28" s="57"/>
      <c r="B28" s="57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6.75" customHeight="1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46" t="s">
        <v>1020</v>
      </c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46" t="s">
        <v>1021</v>
      </c>
      <c r="C41" s="1"/>
      <c r="D41" s="1"/>
      <c r="E41" s="1"/>
      <c r="F41" s="1"/>
      <c r="G41" s="1"/>
      <c r="H41" s="1"/>
      <c r="I41" s="1"/>
      <c r="J41" s="1"/>
    </row>
    <row r="42" spans="1:10" hidden="1"/>
  </sheetData>
  <phoneticPr fontId="30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240" verticalDpi="14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8"/>
  <dimension ref="A1:L35"/>
  <sheetViews>
    <sheetView workbookViewId="0">
      <selection activeCell="J33" sqref="A1:J33"/>
    </sheetView>
  </sheetViews>
  <sheetFormatPr defaultRowHeight="12.75"/>
  <cols>
    <col min="10" max="10" width="6.42578125" customWidth="1"/>
  </cols>
  <sheetData>
    <row r="1" spans="1:12" s="58" customFormat="1" ht="10.5" customHeight="1">
      <c r="A1" s="54"/>
      <c r="B1" s="55" t="s">
        <v>1018</v>
      </c>
      <c r="C1" s="56"/>
      <c r="D1" s="57"/>
      <c r="E1" s="57"/>
      <c r="F1" s="57"/>
      <c r="G1" s="57"/>
      <c r="H1" s="57"/>
      <c r="I1" s="57"/>
      <c r="J1" s="57"/>
    </row>
    <row r="2" spans="1:12" s="58" customFormat="1" ht="10.5" customHeight="1">
      <c r="A2" s="54"/>
      <c r="B2" s="55"/>
      <c r="C2" s="56"/>
      <c r="D2" s="57"/>
      <c r="E2" s="57"/>
      <c r="F2" s="57"/>
      <c r="G2" s="57"/>
      <c r="H2" s="57"/>
      <c r="I2" s="57"/>
      <c r="J2" s="57"/>
    </row>
    <row r="3" spans="1:12" s="58" customFormat="1" ht="10.5" customHeight="1">
      <c r="A3" s="59">
        <v>1996</v>
      </c>
      <c r="B3" s="68">
        <v>27</v>
      </c>
      <c r="C3" s="59"/>
      <c r="D3" s="57"/>
      <c r="E3" s="57"/>
      <c r="F3" s="57"/>
      <c r="G3" s="57"/>
      <c r="H3" s="57"/>
      <c r="I3" s="57"/>
      <c r="J3" s="57"/>
    </row>
    <row r="4" spans="1:12" s="58" customFormat="1" ht="10.5" customHeight="1">
      <c r="A4" s="59">
        <v>1997</v>
      </c>
      <c r="B4" s="68">
        <v>30</v>
      </c>
      <c r="C4" s="59"/>
      <c r="D4" s="57"/>
      <c r="E4" s="57"/>
      <c r="F4" s="57"/>
      <c r="G4" s="57"/>
      <c r="H4" s="57"/>
      <c r="I4" s="57"/>
      <c r="J4" s="57"/>
    </row>
    <row r="5" spans="1:12" s="58" customFormat="1" ht="10.5" customHeight="1">
      <c r="A5" s="59">
        <v>1998</v>
      </c>
      <c r="B5" s="68">
        <v>28</v>
      </c>
      <c r="C5" s="59"/>
      <c r="D5" s="57"/>
      <c r="E5" s="57"/>
      <c r="F5" s="57"/>
      <c r="G5" s="57"/>
      <c r="H5" s="57"/>
      <c r="I5" s="57"/>
      <c r="J5" s="57"/>
    </row>
    <row r="6" spans="1:12" s="58" customFormat="1" ht="10.5" customHeight="1">
      <c r="A6" s="59">
        <v>1999</v>
      </c>
      <c r="B6" s="68">
        <v>28</v>
      </c>
      <c r="C6" s="59"/>
      <c r="D6" s="57"/>
      <c r="E6" s="57"/>
      <c r="F6" s="57"/>
      <c r="G6" s="57"/>
      <c r="H6" s="57"/>
      <c r="I6" s="57"/>
      <c r="J6" s="57"/>
      <c r="L6" s="77"/>
    </row>
    <row r="7" spans="1:12" s="58" customFormat="1" ht="10.5" customHeight="1">
      <c r="A7" s="59">
        <v>2000</v>
      </c>
      <c r="B7" s="68">
        <v>25</v>
      </c>
      <c r="C7" s="59"/>
      <c r="D7" s="57"/>
      <c r="E7" s="57"/>
      <c r="F7" s="57"/>
      <c r="G7" s="57"/>
      <c r="H7" s="57"/>
      <c r="I7" s="57"/>
      <c r="J7" s="57"/>
    </row>
    <row r="8" spans="1:12" s="58" customFormat="1" ht="10.5" customHeight="1">
      <c r="A8" s="59">
        <v>2001</v>
      </c>
      <c r="B8" s="68">
        <v>28</v>
      </c>
      <c r="C8" s="59"/>
      <c r="D8" s="57"/>
      <c r="E8" s="57"/>
      <c r="F8" s="57"/>
      <c r="G8" s="57"/>
      <c r="H8" s="57"/>
      <c r="I8" s="57"/>
      <c r="J8" s="57"/>
    </row>
    <row r="9" spans="1:12" s="58" customFormat="1" ht="10.5" customHeight="1">
      <c r="A9" s="59">
        <v>2002</v>
      </c>
      <c r="B9" s="68">
        <v>25</v>
      </c>
      <c r="C9" s="59"/>
      <c r="D9" s="57"/>
      <c r="E9" s="57"/>
      <c r="F9" s="57"/>
      <c r="G9" s="57"/>
      <c r="H9" s="57"/>
      <c r="I9" s="57"/>
      <c r="J9" s="57"/>
    </row>
    <row r="10" spans="1:12" s="58" customFormat="1" ht="10.5" customHeight="1">
      <c r="A10" s="59">
        <v>2003</v>
      </c>
      <c r="B10" s="68">
        <v>28</v>
      </c>
      <c r="C10" s="59"/>
      <c r="D10" s="57"/>
      <c r="E10" s="57"/>
      <c r="F10" s="57"/>
      <c r="G10" s="57"/>
      <c r="H10" s="57"/>
      <c r="I10" s="57"/>
      <c r="J10" s="57"/>
    </row>
    <row r="11" spans="1:12" s="58" customFormat="1" ht="10.5" customHeight="1">
      <c r="A11" s="59">
        <v>2004</v>
      </c>
      <c r="B11" s="68">
        <v>25</v>
      </c>
      <c r="C11" s="59"/>
      <c r="D11" s="57"/>
      <c r="E11" s="57"/>
      <c r="F11" s="57"/>
      <c r="G11" s="57"/>
      <c r="H11" s="57"/>
      <c r="I11" s="57"/>
      <c r="J11" s="57"/>
    </row>
    <row r="12" spans="1:12" s="58" customFormat="1" ht="10.5" customHeight="1">
      <c r="A12" s="59">
        <v>2005</v>
      </c>
      <c r="B12" s="68">
        <v>30</v>
      </c>
      <c r="C12" s="59"/>
      <c r="D12" s="57"/>
      <c r="E12" s="57"/>
      <c r="F12" s="57"/>
      <c r="G12" s="57"/>
      <c r="H12" s="57"/>
      <c r="I12" s="57"/>
      <c r="J12" s="57"/>
    </row>
    <row r="13" spans="1:12" s="58" customFormat="1" ht="10.5" customHeight="1">
      <c r="A13" s="59">
        <v>2006</v>
      </c>
      <c r="B13" s="68">
        <v>31</v>
      </c>
      <c r="C13" s="59"/>
      <c r="D13" s="57"/>
      <c r="E13" s="57"/>
      <c r="F13" s="57"/>
      <c r="G13" s="57"/>
      <c r="H13" s="57"/>
      <c r="I13" s="57"/>
      <c r="J13" s="57"/>
    </row>
    <row r="14" spans="1:12" s="58" customFormat="1" ht="10.5" customHeight="1">
      <c r="A14" s="59">
        <v>2007</v>
      </c>
      <c r="B14" s="68">
        <v>24</v>
      </c>
      <c r="C14" s="59"/>
      <c r="D14" s="57"/>
      <c r="E14" s="57"/>
      <c r="F14" s="57"/>
      <c r="G14" s="57"/>
      <c r="H14" s="57"/>
      <c r="I14" s="57"/>
      <c r="J14" s="57"/>
    </row>
    <row r="15" spans="1:12" s="58" customFormat="1" ht="10.5" customHeight="1">
      <c r="A15" s="59">
        <v>2008</v>
      </c>
      <c r="B15" s="68">
        <v>26</v>
      </c>
      <c r="C15" s="56"/>
      <c r="D15" s="57"/>
      <c r="E15" s="57"/>
      <c r="F15" s="57"/>
      <c r="G15" s="57"/>
      <c r="H15" s="57"/>
      <c r="I15" s="57"/>
      <c r="J15" s="57"/>
    </row>
    <row r="16" spans="1:12" s="58" customFormat="1" ht="10.5" customHeight="1">
      <c r="A16" s="59">
        <v>2009</v>
      </c>
      <c r="B16" s="68">
        <v>26</v>
      </c>
      <c r="C16" s="57"/>
      <c r="D16" s="57"/>
      <c r="E16" s="57"/>
      <c r="F16" s="57"/>
      <c r="G16" s="57"/>
      <c r="H16" s="57"/>
      <c r="I16" s="57"/>
      <c r="J16" s="57"/>
    </row>
    <row r="17" spans="1:10" s="58" customFormat="1" ht="10.5" customHeight="1">
      <c r="A17" s="59">
        <v>2010</v>
      </c>
      <c r="B17" s="68">
        <v>26</v>
      </c>
      <c r="C17" s="57"/>
      <c r="D17" s="57"/>
      <c r="E17" s="57"/>
      <c r="F17" s="57"/>
      <c r="G17" s="57"/>
      <c r="H17" s="57"/>
      <c r="I17" s="57"/>
      <c r="J17" s="57"/>
    </row>
    <row r="18" spans="1:10" s="58" customFormat="1" ht="10.5" customHeight="1">
      <c r="A18" s="59">
        <v>2011</v>
      </c>
      <c r="B18" s="68">
        <v>22</v>
      </c>
      <c r="C18" s="57"/>
      <c r="D18" s="57"/>
      <c r="E18" s="57"/>
      <c r="F18" s="57"/>
      <c r="G18" s="57"/>
      <c r="H18" s="57"/>
      <c r="I18" s="57"/>
      <c r="J18" s="57"/>
    </row>
    <row r="19" spans="1:10" s="58" customFormat="1" ht="10.5" customHeight="1">
      <c r="A19" s="59">
        <v>2012</v>
      </c>
      <c r="B19" s="68">
        <v>36</v>
      </c>
      <c r="C19" s="57"/>
      <c r="D19" s="57"/>
      <c r="E19" s="57"/>
      <c r="F19" s="57"/>
      <c r="G19" s="57"/>
      <c r="H19" s="57"/>
      <c r="I19" s="57"/>
      <c r="J19" s="57"/>
    </row>
    <row r="20" spans="1:10" s="58" customFormat="1" ht="10.5" customHeight="1">
      <c r="A20" s="59">
        <v>2013</v>
      </c>
      <c r="B20" s="68">
        <v>24</v>
      </c>
      <c r="C20" s="57"/>
      <c r="D20" s="57"/>
      <c r="E20" s="57"/>
      <c r="F20" s="57"/>
      <c r="G20" s="57"/>
      <c r="H20" s="57"/>
      <c r="I20" s="57"/>
      <c r="J20" s="57"/>
    </row>
    <row r="21" spans="1:10" s="58" customFormat="1" ht="10.5" customHeight="1">
      <c r="A21" s="59">
        <v>2014</v>
      </c>
      <c r="B21" s="68">
        <v>28</v>
      </c>
      <c r="C21" s="57"/>
      <c r="D21" s="57"/>
      <c r="E21" s="57"/>
      <c r="F21" s="57"/>
      <c r="G21" s="57"/>
      <c r="H21" s="57"/>
      <c r="I21" s="57"/>
      <c r="J21" s="57"/>
    </row>
    <row r="22" spans="1:10" s="58" customFormat="1" ht="10.5" customHeight="1">
      <c r="A22" s="57"/>
      <c r="B22" s="57"/>
      <c r="C22" s="57"/>
      <c r="D22" s="57"/>
      <c r="E22" s="57"/>
      <c r="F22" s="57"/>
      <c r="G22" s="57"/>
      <c r="H22" s="57"/>
      <c r="I22" s="57"/>
      <c r="J22" s="57"/>
    </row>
    <row r="23" spans="1:10" s="58" customFormat="1" ht="10.5" customHeight="1">
      <c r="A23" s="57"/>
      <c r="B23" s="57"/>
      <c r="C23" s="57"/>
      <c r="D23" s="57"/>
      <c r="E23" s="57"/>
      <c r="F23" s="57"/>
      <c r="G23" s="57"/>
      <c r="H23" s="57"/>
      <c r="I23" s="57"/>
      <c r="J23" s="57"/>
    </row>
    <row r="24" spans="1:10" s="58" customFormat="1" ht="10.5" customHeight="1">
      <c r="A24" s="57"/>
      <c r="B24" s="57"/>
      <c r="C24" s="57"/>
      <c r="D24" s="57"/>
      <c r="E24" s="57"/>
      <c r="F24" s="57"/>
      <c r="G24" s="57"/>
      <c r="H24" s="57"/>
      <c r="I24" s="57"/>
      <c r="J24" s="57"/>
    </row>
    <row r="25" spans="1:10" s="58" customFormat="1" ht="10.5" customHeight="1">
      <c r="A25" s="57"/>
      <c r="B25" s="57"/>
      <c r="C25" s="57"/>
      <c r="D25" s="57"/>
      <c r="E25" s="57"/>
      <c r="F25" s="57"/>
      <c r="G25" s="57"/>
      <c r="H25" s="57"/>
      <c r="I25" s="57"/>
      <c r="J25" s="57"/>
    </row>
    <row r="26" spans="1:10" s="58" customFormat="1" ht="10.5" customHeight="1">
      <c r="A26" s="57"/>
      <c r="B26" s="57"/>
      <c r="C26" s="57"/>
      <c r="D26" s="57"/>
      <c r="E26" s="57"/>
      <c r="F26" s="57"/>
      <c r="G26" s="57"/>
      <c r="H26" s="57"/>
      <c r="I26" s="57"/>
      <c r="J26" s="57"/>
    </row>
    <row r="27" spans="1:10">
      <c r="A27" s="57"/>
      <c r="B27" s="57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6.75" customHeight="1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23.25" customHeight="1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7.5" customHeight="1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46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46"/>
      <c r="C35" s="1"/>
      <c r="D35" s="1"/>
      <c r="E35" s="1"/>
      <c r="F35" s="1"/>
      <c r="G35" s="1"/>
      <c r="H35" s="1"/>
      <c r="I35" s="1"/>
      <c r="J35" s="1"/>
    </row>
  </sheetData>
  <phoneticPr fontId="30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6</vt:i4>
      </vt:variant>
    </vt:vector>
  </HeadingPairs>
  <TitlesOfParts>
    <vt:vector size="6" baseType="lpstr">
      <vt:lpstr>absolútne poradie HK</vt:lpstr>
      <vt:lpstr>kategórie</vt:lpstr>
      <vt:lpstr>absolútny počet bežcov</vt:lpstr>
      <vt:lpstr>traťové rekordy</vt:lpstr>
      <vt:lpstr>počet bežcov-graf</vt:lpstr>
      <vt:lpstr>teplota</vt:lpstr>
    </vt:vector>
  </TitlesOfParts>
  <Company>Malisek a spol.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Drahos</dc:creator>
  <cp:lastModifiedBy>Fando</cp:lastModifiedBy>
  <cp:lastPrinted>2011-06-13T19:14:32Z</cp:lastPrinted>
  <dcterms:created xsi:type="dcterms:W3CDTF">1999-01-26T15:25:35Z</dcterms:created>
  <dcterms:modified xsi:type="dcterms:W3CDTF">2014-07-01T19:35:52Z</dcterms:modified>
</cp:coreProperties>
</file>